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<sst xmlns="http://schemas.openxmlformats.org/spreadsheetml/2006/main" count="175" uniqueCount="98">
  <si>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</si>
  <si>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</si>
  <si>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</si>
  <si>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</si>
  <si>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</si>
  <si>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</si>
  <si>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</si>
  <si>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</si>
  <si>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</si>
  <si>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</si>
  <si>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</si>
  <si>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</si>
  <si>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</si>
  <si>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</si>
  <si>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</si>
  <si>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</si>
  <si>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</si>
  <si>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</si>
  <si>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</si>
  <si>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</si>
  <si>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</si>
  <si>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</si>
  <si>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</si>
  <si>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</si>
  <si>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</si>
  <si>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</si>
  <si>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</si>
  <si>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</si>
  <si>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</si>
  <si>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</si>
  <si>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</si>
  <si>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</si>
  <si>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</si>
  <si>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</si>
  <si>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</si>
  <si>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</si>
  <si>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</si>
  <si>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</si>
  <si>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</si>
  <si>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PROJEKCIJA PLANA ZA 2016.</t>
  </si>
  <si>
    <t>OPĆI DIO</t>
  </si>
  <si>
    <t>PRIHODI UKUPNO</t>
  </si>
  <si>
    <t>RASHODI UKUPNO</t>
  </si>
  <si>
    <t>decentralizirana sredstva</t>
  </si>
  <si>
    <t>OSNOVNA ŠKOLA IVANSKA</t>
  </si>
  <si>
    <t>A000001</t>
  </si>
  <si>
    <t>Aktivnost:    Plaće i naknade zaposlenima</t>
  </si>
  <si>
    <t>A000002</t>
  </si>
  <si>
    <t>Aktivnost: Opći materijalni troškovi škole</t>
  </si>
  <si>
    <t>Naknade osobama izvan radnog odnosa</t>
  </si>
  <si>
    <t>Financijski rashodi</t>
  </si>
  <si>
    <t>A000004</t>
  </si>
  <si>
    <t>Aktivnost: Prehrana učenika u školskoj kuhinji Ivanska</t>
  </si>
  <si>
    <t>A000005</t>
  </si>
  <si>
    <t>Aktivnost: Prehrana učenika u školskoj kuhinji Narta</t>
  </si>
  <si>
    <t>A000006</t>
  </si>
  <si>
    <t>Aktivnost: Zakup prostora sportske dvorane</t>
  </si>
  <si>
    <t>A000007</t>
  </si>
  <si>
    <t>Aktivnost: Najam stanova u vlasništvu škole</t>
  </si>
  <si>
    <t>RKP 08272</t>
  </si>
  <si>
    <t>A000008</t>
  </si>
  <si>
    <t>A000009</t>
  </si>
  <si>
    <t>Aktivnost: Školski športski klub "Ivan Obrljan"</t>
  </si>
  <si>
    <t>Naknade troškova osobama izvan radnog odnosa</t>
  </si>
  <si>
    <t>A000011</t>
  </si>
  <si>
    <t>Aktivnost: Ostale vlastite aktivnosti</t>
  </si>
  <si>
    <t>A000012</t>
  </si>
  <si>
    <t>Aktivnost: Županijsko vijeće učitelja likovne kulture</t>
  </si>
  <si>
    <t>A000013</t>
  </si>
  <si>
    <t>Aktivnost: Pomagači u nastavi</t>
  </si>
  <si>
    <t>Plaće ( bruto )</t>
  </si>
  <si>
    <t>Doprinosi za plaće</t>
  </si>
  <si>
    <t>državni proračun</t>
  </si>
  <si>
    <t>JAVNI RADOVI  "MLADI ZA MLADE"</t>
  </si>
  <si>
    <t>ŽUPANIJSKA STRUČNA VIJEĆA</t>
  </si>
  <si>
    <t xml:space="preserve">OSNOVNOŠKOLSKO OBRAZOVANJE - JAVNE POTREBE U ŠKOLSTVU </t>
  </si>
  <si>
    <t>01 Program</t>
  </si>
  <si>
    <t>02 Program</t>
  </si>
  <si>
    <t>REDOVNO POSLOVANJE PO  MINIMALNOM STANDARDU - DECENTRALIZACIJA</t>
  </si>
  <si>
    <t>JAVNE POTREBE U ŠKOLSTVU - IZNAD STANDARDA</t>
  </si>
  <si>
    <t>03 Program</t>
  </si>
  <si>
    <t>04 Program</t>
  </si>
  <si>
    <t>05 Program</t>
  </si>
  <si>
    <r>
      <t xml:space="preserve">Opći prihodi i primici  </t>
    </r>
    <r>
      <rPr>
        <b/>
        <sz val="9"/>
        <rFont val="Arial"/>
        <family val="2"/>
      </rPr>
      <t xml:space="preserve"> </t>
    </r>
  </si>
  <si>
    <t>Aktivnost: Izvanučionička nastava i slićno</t>
  </si>
  <si>
    <t>671/Župan.prorač.</t>
  </si>
  <si>
    <t>671/Državni prorač.</t>
  </si>
  <si>
    <t>PLAN PRIHODA I PRIMITAKA ZA  2015. I PROJEKCIJA ZA 2016. I 2017. GODINU</t>
  </si>
  <si>
    <t>2017.</t>
  </si>
  <si>
    <t xml:space="preserve">   FINANCIJSKI PLAN OSNOVNE ŠKOLE IVANSKA  ZA 2015. I                                                                                                                                                PROJEKCIJA PLANA ZA  2016. I 2017. GODINU</t>
  </si>
  <si>
    <t xml:space="preserve"> Plan 
za 2015.</t>
  </si>
  <si>
    <t>Projekcija plana
za 2016.</t>
  </si>
  <si>
    <t>Projekcija plana 
za 2017.</t>
  </si>
  <si>
    <t xml:space="preserve">                                                                                         PLAN RASHODA I IZDATAKA  ZA 2015.GODINU I PROJEKCIJA ZA 2016. I  2017. GODINU                          u kunama                                                                                                           </t>
  </si>
  <si>
    <t>PRIJEDLOG PLANA ZA 2015.</t>
  </si>
  <si>
    <t>PROJEKCIJA PLANA ZA 2017.</t>
  </si>
  <si>
    <t>Plan
za 2015.</t>
  </si>
  <si>
    <t>Ukupno prihodi i primici za 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</si>
</sst>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8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9"/>
      <color indexed="17"/>
      <name val="Arial"/>
      <family val="2"/>
    </font>
    <font>
      <b/>
      <sz val="10"/>
      <color indexed="44"/>
      <name val="Arial"/>
      <family val="2"/>
    </font>
    <font>
      <sz val="10"/>
      <color indexed="44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36"/>
      <name val="Arial"/>
      <family val="2"/>
    </font>
    <font>
      <b/>
      <i/>
      <sz val="11"/>
      <color indexed="36"/>
      <name val="Arial"/>
      <family val="2"/>
    </font>
    <font>
      <b/>
      <sz val="8"/>
      <color indexed="36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B050"/>
      <name val="Arial"/>
      <family val="2"/>
    </font>
    <font>
      <b/>
      <sz val="11"/>
      <color rgb="FF7030A0"/>
      <name val="Arial"/>
      <family val="2"/>
    </font>
    <font>
      <b/>
      <i/>
      <sz val="11"/>
      <color rgb="FF7030A0"/>
      <name val="Arial"/>
      <family val="2"/>
    </font>
    <font>
      <b/>
      <sz val="8"/>
      <color rgb="FF7030A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5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66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7" fillId="41" borderId="7" applyNumberFormat="0" applyAlignment="0" applyProtection="0"/>
    <xf numFmtId="0" fontId="68" fillId="41" borderId="8" applyNumberFormat="0" applyAlignment="0" applyProtection="0"/>
    <xf numFmtId="0" fontId="15" fillId="0" borderId="9" applyNumberFormat="0" applyFill="0" applyAlignment="0" applyProtection="0"/>
    <xf numFmtId="0" fontId="69" fillId="42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4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7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6" fillId="44" borderId="1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9" fillId="0" borderId="18" applyNumberFormat="0" applyFill="0" applyAlignment="0" applyProtection="0"/>
    <xf numFmtId="0" fontId="80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2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1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1" fillId="0" borderId="19" xfId="0" applyNumberFormat="1" applyFont="1" applyFill="1" applyBorder="1" applyAlignment="1" applyProtection="1">
      <alignment/>
      <protection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0" fontId="36" fillId="0" borderId="19" xfId="0" applyNumberFormat="1" applyFont="1" applyFill="1" applyBorder="1" applyAlignment="1" applyProtection="1">
      <alignment wrapText="1"/>
      <protection/>
    </xf>
    <xf numFmtId="0" fontId="34" fillId="0" borderId="19" xfId="0" applyFont="1" applyBorder="1" applyAlignment="1" quotePrefix="1">
      <alignment horizontal="left"/>
    </xf>
    <xf numFmtId="0" fontId="34" fillId="0" borderId="19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>
      <alignment horizontal="center" wrapText="1"/>
      <protection/>
    </xf>
    <xf numFmtId="0" fontId="3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2" borderId="0" xfId="0" applyNumberFormat="1" applyFont="1" applyFill="1" applyBorder="1" applyAlignment="1" applyProtection="1">
      <alignment horizontal="center"/>
      <protection/>
    </xf>
    <xf numFmtId="0" fontId="23" fillId="32" borderId="0" xfId="0" applyNumberFormat="1" applyFont="1" applyFill="1" applyBorder="1" applyAlignment="1" applyProtection="1">
      <alignment wrapText="1"/>
      <protection/>
    </xf>
    <xf numFmtId="0" fontId="26" fillId="32" borderId="22" xfId="0" applyNumberFormat="1" applyFont="1" applyFill="1" applyBorder="1" applyAlignment="1" applyProtection="1">
      <alignment horizontal="center" vertical="center" wrapText="1"/>
      <protection/>
    </xf>
    <xf numFmtId="1" fontId="22" fillId="46" borderId="24" xfId="0" applyNumberFormat="1" applyFont="1" applyFill="1" applyBorder="1" applyAlignment="1">
      <alignment horizontal="right" vertical="top" wrapText="1"/>
    </xf>
    <xf numFmtId="1" fontId="22" fillId="0" borderId="24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/>
    </xf>
    <xf numFmtId="0" fontId="27" fillId="0" borderId="22" xfId="0" applyNumberFormat="1" applyFont="1" applyFill="1" applyBorder="1" applyAlignment="1" applyProtection="1">
      <alignment horizontal="center"/>
      <protection/>
    </xf>
    <xf numFmtId="0" fontId="25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6" fillId="0" borderId="22" xfId="0" applyNumberFormat="1" applyFont="1" applyFill="1" applyBorder="1" applyAlignment="1" applyProtection="1">
      <alignment horizontal="center" wrapText="1"/>
      <protection/>
    </xf>
    <xf numFmtId="0" fontId="42" fillId="32" borderId="22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24" fillId="0" borderId="22" xfId="0" applyNumberFormat="1" applyFont="1" applyFill="1" applyBorder="1" applyAlignment="1" applyProtection="1">
      <alignment horizontal="center"/>
      <protection/>
    </xf>
    <xf numFmtId="0" fontId="39" fillId="0" borderId="22" xfId="0" applyNumberFormat="1" applyFont="1" applyFill="1" applyBorder="1" applyAlignment="1" applyProtection="1">
      <alignment horizontal="center" wrapText="1"/>
      <protection/>
    </xf>
    <xf numFmtId="0" fontId="39" fillId="0" borderId="22" xfId="0" applyNumberFormat="1" applyFont="1" applyFill="1" applyBorder="1" applyAlignment="1" applyProtection="1">
      <alignment wrapText="1"/>
      <protection/>
    </xf>
    <xf numFmtId="3" fontId="40" fillId="0" borderId="22" xfId="0" applyNumberFormat="1" applyFont="1" applyFill="1" applyBorder="1" applyAlignment="1" applyProtection="1">
      <alignment/>
      <protection/>
    </xf>
    <xf numFmtId="0" fontId="43" fillId="0" borderId="22" xfId="0" applyNumberFormat="1" applyFont="1" applyFill="1" applyBorder="1" applyAlignment="1" applyProtection="1">
      <alignment horizontal="left"/>
      <protection/>
    </xf>
    <xf numFmtId="0" fontId="43" fillId="0" borderId="22" xfId="0" applyNumberFormat="1" applyFont="1" applyFill="1" applyBorder="1" applyAlignment="1" applyProtection="1">
      <alignment wrapText="1" shrinkToFit="1"/>
      <protection/>
    </xf>
    <xf numFmtId="3" fontId="43" fillId="0" borderId="22" xfId="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>
      <alignment wrapText="1"/>
      <protection/>
    </xf>
    <xf numFmtId="3" fontId="27" fillId="0" borderId="22" xfId="0" applyNumberFormat="1" applyFont="1" applyFill="1" applyBorder="1" applyAlignment="1" applyProtection="1">
      <alignment/>
      <protection/>
    </xf>
    <xf numFmtId="3" fontId="24" fillId="0" borderId="22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 horizontal="center"/>
      <protection/>
    </xf>
    <xf numFmtId="3" fontId="25" fillId="0" borderId="22" xfId="0" applyNumberFormat="1" applyFont="1" applyFill="1" applyBorder="1" applyAlignment="1" applyProtection="1">
      <alignment/>
      <protection/>
    </xf>
    <xf numFmtId="0" fontId="39" fillId="0" borderId="22" xfId="0" applyNumberFormat="1" applyFont="1" applyFill="1" applyBorder="1" applyAlignment="1" applyProtection="1">
      <alignment horizontal="center" wrapText="1"/>
      <protection/>
    </xf>
    <xf numFmtId="0" fontId="39" fillId="0" borderId="22" xfId="0" applyNumberFormat="1" applyFont="1" applyFill="1" applyBorder="1" applyAlignment="1" applyProtection="1">
      <alignment wrapText="1"/>
      <protection/>
    </xf>
    <xf numFmtId="3" fontId="40" fillId="0" borderId="22" xfId="0" applyNumberFormat="1" applyFont="1" applyFill="1" applyBorder="1" applyAlignment="1" applyProtection="1">
      <alignment/>
      <protection/>
    </xf>
    <xf numFmtId="3" fontId="41" fillId="0" borderId="22" xfId="0" applyNumberFormat="1" applyFont="1" applyFill="1" applyBorder="1" applyAlignment="1" applyProtection="1">
      <alignment/>
      <protection/>
    </xf>
    <xf numFmtId="0" fontId="43" fillId="0" borderId="22" xfId="0" applyNumberFormat="1" applyFont="1" applyFill="1" applyBorder="1" applyAlignment="1" applyProtection="1">
      <alignment wrapText="1"/>
      <protection/>
    </xf>
    <xf numFmtId="0" fontId="43" fillId="0" borderId="22" xfId="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45" fillId="0" borderId="22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 horizontal="center"/>
      <protection/>
    </xf>
    <xf numFmtId="0" fontId="27" fillId="0" borderId="22" xfId="0" applyNumberFormat="1" applyFont="1" applyFill="1" applyBorder="1" applyAlignment="1" applyProtection="1">
      <alignment horizontal="center"/>
      <protection/>
    </xf>
    <xf numFmtId="0" fontId="27" fillId="0" borderId="22" xfId="0" applyNumberFormat="1" applyFont="1" applyFill="1" applyBorder="1" applyAlignment="1" applyProtection="1">
      <alignment wrapText="1"/>
      <protection/>
    </xf>
    <xf numFmtId="3" fontId="27" fillId="0" borderId="22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 wrapText="1"/>
      <protection/>
    </xf>
    <xf numFmtId="3" fontId="41" fillId="0" borderId="22" xfId="0" applyNumberFormat="1" applyFont="1" applyFill="1" applyBorder="1" applyAlignment="1" applyProtection="1">
      <alignment/>
      <protection/>
    </xf>
    <xf numFmtId="0" fontId="43" fillId="0" borderId="22" xfId="0" applyNumberFormat="1" applyFont="1" applyFill="1" applyBorder="1" applyAlignment="1" applyProtection="1">
      <alignment horizontal="center"/>
      <protection/>
    </xf>
    <xf numFmtId="3" fontId="43" fillId="0" borderId="22" xfId="0" applyNumberFormat="1" applyFont="1" applyFill="1" applyBorder="1" applyAlignment="1" applyProtection="1">
      <alignment/>
      <protection/>
    </xf>
    <xf numFmtId="3" fontId="44" fillId="0" borderId="22" xfId="0" applyNumberFormat="1" applyFont="1" applyFill="1" applyBorder="1" applyAlignment="1" applyProtection="1">
      <alignment/>
      <protection/>
    </xf>
    <xf numFmtId="0" fontId="42" fillId="0" borderId="22" xfId="0" applyNumberFormat="1" applyFont="1" applyFill="1" applyBorder="1" applyAlignment="1" applyProtection="1">
      <alignment horizontal="center" wrapText="1"/>
      <protection/>
    </xf>
    <xf numFmtId="0" fontId="42" fillId="0" borderId="22" xfId="0" applyNumberFormat="1" applyFont="1" applyFill="1" applyBorder="1" applyAlignment="1" applyProtection="1">
      <alignment wrapText="1"/>
      <protection/>
    </xf>
    <xf numFmtId="3" fontId="47" fillId="0" borderId="22" xfId="0" applyNumberFormat="1" applyFont="1" applyFill="1" applyBorder="1" applyAlignment="1" applyProtection="1">
      <alignment/>
      <protection/>
    </xf>
    <xf numFmtId="3" fontId="46" fillId="0" borderId="22" xfId="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48" fillId="0" borderId="22" xfId="0" applyNumberFormat="1" applyFont="1" applyFill="1" applyBorder="1" applyAlignment="1" applyProtection="1">
      <alignment horizontal="center" wrapText="1"/>
      <protection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1" fontId="22" fillId="46" borderId="25" xfId="0" applyNumberFormat="1" applyFont="1" applyFill="1" applyBorder="1" applyAlignment="1">
      <alignment horizontal="left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2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2" xfId="0" applyNumberFormat="1" applyFont="1" applyBorder="1" applyAlignment="1">
      <alignment horizontal="left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/>
    </xf>
    <xf numFmtId="3" fontId="21" fillId="0" borderId="22" xfId="0" applyNumberFormat="1" applyFont="1" applyBorder="1" applyAlignment="1">
      <alignment horizontal="center" wrapText="1"/>
    </xf>
    <xf numFmtId="1" fontId="21" fillId="0" borderId="22" xfId="0" applyNumberFormat="1" applyFont="1" applyBorder="1" applyAlignment="1">
      <alignment wrapText="1"/>
    </xf>
    <xf numFmtId="1" fontId="22" fillId="0" borderId="25" xfId="0" applyNumberFormat="1" applyFont="1" applyFill="1" applyBorder="1" applyAlignment="1">
      <alignment horizontal="left" wrapText="1"/>
    </xf>
    <xf numFmtId="0" fontId="22" fillId="0" borderId="33" xfId="0" applyFont="1" applyBorder="1" applyAlignment="1">
      <alignment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3" fontId="81" fillId="0" borderId="22" xfId="0" applyNumberFormat="1" applyFont="1" applyFill="1" applyBorder="1" applyAlignment="1" applyProtection="1">
      <alignment/>
      <protection/>
    </xf>
    <xf numFmtId="3" fontId="82" fillId="0" borderId="22" xfId="0" applyNumberFormat="1" applyFont="1" applyFill="1" applyBorder="1" applyAlignment="1" applyProtection="1">
      <alignment/>
      <protection/>
    </xf>
    <xf numFmtId="0" fontId="83" fillId="0" borderId="22" xfId="0" applyNumberFormat="1" applyFont="1" applyFill="1" applyBorder="1" applyAlignment="1" applyProtection="1">
      <alignment wrapText="1"/>
      <protection/>
    </xf>
    <xf numFmtId="0" fontId="84" fillId="0" borderId="22" xfId="0" applyNumberFormat="1" applyFont="1" applyFill="1" applyBorder="1" applyAlignment="1" applyProtection="1">
      <alignment horizontal="center"/>
      <protection/>
    </xf>
    <xf numFmtId="0" fontId="37" fillId="0" borderId="21" xfId="0" applyNumberFormat="1" applyFont="1" applyFill="1" applyBorder="1" applyAlignment="1" applyProtection="1" quotePrefix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37" fillId="0" borderId="21" xfId="0" applyNumberFormat="1" applyFont="1" applyFill="1" applyBorder="1" applyAlignment="1" applyProtection="1">
      <alignment horizontal="left"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1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1" xfId="0" applyNumberFormat="1" applyFont="1" applyFill="1" applyBorder="1" applyAlignment="1" applyProtection="1">
      <alignment horizontal="left" wrapText="1"/>
      <protection/>
    </xf>
    <xf numFmtId="0" fontId="36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34" xfId="0" applyNumberFormat="1" applyFont="1" applyFill="1" applyBorder="1" applyAlignment="1" applyProtection="1" quotePrefix="1">
      <alignment horizontal="left" wrapText="1"/>
      <protection/>
    </xf>
    <xf numFmtId="0" fontId="35" fillId="0" borderId="34" xfId="0" applyNumberFormat="1" applyFont="1" applyFill="1" applyBorder="1" applyAlignment="1" applyProtection="1">
      <alignment wrapText="1"/>
      <protection/>
    </xf>
    <xf numFmtId="0" fontId="34" fillId="0" borderId="34" xfId="0" applyNumberFormat="1" applyFont="1" applyFill="1" applyBorder="1" applyAlignment="1" applyProtection="1">
      <alignment horizontal="center" vertical="center"/>
      <protection/>
    </xf>
    <xf numFmtId="0" fontId="26" fillId="32" borderId="21" xfId="0" applyNumberFormat="1" applyFont="1" applyFill="1" applyBorder="1" applyAlignment="1" applyProtection="1">
      <alignment horizontal="center" vertical="center" wrapText="1"/>
      <protection/>
    </xf>
    <xf numFmtId="0" fontId="26" fillId="32" borderId="35" xfId="0" applyNumberFormat="1" applyFont="1" applyFill="1" applyBorder="1" applyAlignment="1" applyProtection="1">
      <alignment horizontal="center" vertical="center" wrapText="1"/>
      <protection/>
    </xf>
    <xf numFmtId="0" fontId="85" fillId="0" borderId="36" xfId="0" applyFont="1" applyFill="1" applyBorder="1" applyAlignment="1">
      <alignment horizontal="center" vertical="center"/>
    </xf>
    <xf numFmtId="0" fontId="86" fillId="0" borderId="37" xfId="0" applyFont="1" applyFill="1" applyBorder="1" applyAlignment="1">
      <alignment horizontal="center" vertical="center"/>
    </xf>
    <xf numFmtId="0" fontId="86" fillId="0" borderId="38" xfId="0" applyFont="1" applyFill="1" applyBorder="1" applyAlignment="1">
      <alignment horizontal="center" vertical="center"/>
    </xf>
    <xf numFmtId="3" fontId="87" fillId="0" borderId="21" xfId="0" applyNumberFormat="1" applyFont="1" applyBorder="1" applyAlignment="1">
      <alignment horizontal="right"/>
    </xf>
    <xf numFmtId="3" fontId="87" fillId="0" borderId="22" xfId="0" applyNumberFormat="1" applyFont="1" applyFill="1" applyBorder="1" applyAlignment="1" applyProtection="1">
      <alignment horizontal="right" wrapText="1"/>
      <protection/>
    </xf>
    <xf numFmtId="3" fontId="87" fillId="0" borderId="22" xfId="0" applyNumberFormat="1" applyFont="1" applyBorder="1" applyAlignment="1">
      <alignment horizontal="right"/>
    </xf>
    <xf numFmtId="0" fontId="88" fillId="0" borderId="0" xfId="0" applyNumberFormat="1" applyFont="1" applyFill="1" applyBorder="1" applyAlignment="1" applyProtection="1">
      <alignment/>
      <protection/>
    </xf>
    <xf numFmtId="0" fontId="85" fillId="0" borderId="39" xfId="0" applyFont="1" applyFill="1" applyBorder="1" applyAlignment="1">
      <alignment horizontal="center" vertical="center"/>
    </xf>
    <xf numFmtId="3" fontId="81" fillId="0" borderId="36" xfId="0" applyNumberFormat="1" applyFont="1" applyBorder="1" applyAlignment="1">
      <alignment horizontal="center"/>
    </xf>
    <xf numFmtId="3" fontId="81" fillId="0" borderId="37" xfId="0" applyNumberFormat="1" applyFont="1" applyBorder="1" applyAlignment="1">
      <alignment horizontal="center"/>
    </xf>
    <xf numFmtId="3" fontId="81" fillId="0" borderId="38" xfId="0" applyNumberFormat="1" applyFont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1620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71950"/>
          <a:ext cx="11620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7195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20025"/>
          <a:ext cx="11620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20025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olsticij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H22" sqref="H2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7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43" t="s">
        <v>89</v>
      </c>
      <c r="B1" s="143"/>
      <c r="C1" s="143"/>
      <c r="D1" s="143"/>
      <c r="E1" s="143"/>
      <c r="F1" s="143"/>
      <c r="G1" s="143"/>
      <c r="H1" s="143"/>
    </row>
    <row r="2" spans="1:8" s="48" customFormat="1" ht="26.25" customHeight="1">
      <c r="A2" s="143" t="s">
        <v>40</v>
      </c>
      <c r="B2" s="143"/>
      <c r="C2" s="143"/>
      <c r="D2" s="143"/>
      <c r="E2" s="143"/>
      <c r="F2" s="143"/>
      <c r="G2" s="144"/>
      <c r="H2" s="144"/>
    </row>
    <row r="3" spans="1:8" ht="25.5" customHeight="1">
      <c r="A3" s="143"/>
      <c r="B3" s="143"/>
      <c r="C3" s="143"/>
      <c r="D3" s="143"/>
      <c r="E3" s="143"/>
      <c r="F3" s="143"/>
      <c r="G3" s="143"/>
      <c r="H3" s="145"/>
    </row>
    <row r="4" spans="1:5" ht="9" customHeight="1">
      <c r="A4" s="49"/>
      <c r="B4" s="50"/>
      <c r="C4" s="50"/>
      <c r="D4" s="50"/>
      <c r="E4" s="50"/>
    </row>
    <row r="5" spans="1:9" ht="27.75" customHeight="1">
      <c r="A5" s="51"/>
      <c r="B5" s="52"/>
      <c r="C5" s="52"/>
      <c r="D5" s="53"/>
      <c r="E5" s="54"/>
      <c r="F5" s="55" t="s">
        <v>90</v>
      </c>
      <c r="G5" s="55" t="s">
        <v>91</v>
      </c>
      <c r="H5" s="56" t="s">
        <v>92</v>
      </c>
      <c r="I5" s="57"/>
    </row>
    <row r="6" spans="1:9" ht="27.75" customHeight="1">
      <c r="A6" s="141" t="s">
        <v>41</v>
      </c>
      <c r="B6" s="140"/>
      <c r="C6" s="140"/>
      <c r="D6" s="140"/>
      <c r="E6" s="142"/>
      <c r="F6" s="60">
        <v>5337961</v>
      </c>
      <c r="G6" s="60">
        <v>5120851</v>
      </c>
      <c r="H6" s="60">
        <v>4991981</v>
      </c>
      <c r="I6" s="74"/>
    </row>
    <row r="7" spans="1:8" ht="22.5" customHeight="1">
      <c r="A7" s="141" t="s">
        <v>0</v>
      </c>
      <c r="B7" s="140"/>
      <c r="C7" s="140"/>
      <c r="D7" s="140"/>
      <c r="E7" s="142"/>
      <c r="F7" s="59">
        <v>5337961</v>
      </c>
      <c r="G7" s="59">
        <v>5120851</v>
      </c>
      <c r="H7" s="59">
        <v>4991981</v>
      </c>
    </row>
    <row r="8" spans="1:8" ht="22.5" customHeight="1">
      <c r="A8" s="146" t="s">
        <v>1</v>
      </c>
      <c r="B8" s="142"/>
      <c r="C8" s="142"/>
      <c r="D8" s="142"/>
      <c r="E8" s="142"/>
      <c r="F8" s="59">
        <v>0</v>
      </c>
      <c r="G8" s="59">
        <v>0</v>
      </c>
      <c r="H8" s="59">
        <v>0</v>
      </c>
    </row>
    <row r="9" spans="1:8" ht="22.5" customHeight="1">
      <c r="A9" s="75" t="s">
        <v>42</v>
      </c>
      <c r="B9" s="58"/>
      <c r="C9" s="58"/>
      <c r="D9" s="58"/>
      <c r="E9" s="58"/>
      <c r="F9" s="59">
        <v>5337961</v>
      </c>
      <c r="G9" s="59">
        <v>5120851</v>
      </c>
      <c r="H9" s="59">
        <v>4991981</v>
      </c>
    </row>
    <row r="10" spans="1:8" ht="22.5" customHeight="1">
      <c r="A10" s="139" t="s">
        <v>2</v>
      </c>
      <c r="B10" s="140"/>
      <c r="C10" s="140"/>
      <c r="D10" s="140"/>
      <c r="E10" s="147"/>
      <c r="F10" s="60">
        <v>5337961</v>
      </c>
      <c r="G10" s="60">
        <v>5120851</v>
      </c>
      <c r="H10" s="60">
        <v>4991981</v>
      </c>
    </row>
    <row r="11" spans="1:8" ht="22.5" customHeight="1">
      <c r="A11" s="146" t="s">
        <v>3</v>
      </c>
      <c r="B11" s="142"/>
      <c r="C11" s="142"/>
      <c r="D11" s="142"/>
      <c r="E11" s="142"/>
      <c r="F11" s="60">
        <v>0</v>
      </c>
      <c r="G11" s="60">
        <v>0</v>
      </c>
      <c r="H11" s="60">
        <v>0</v>
      </c>
    </row>
    <row r="12" spans="1:8" ht="22.5" customHeight="1">
      <c r="A12" s="139" t="s">
        <v>4</v>
      </c>
      <c r="B12" s="140"/>
      <c r="C12" s="140"/>
      <c r="D12" s="140"/>
      <c r="E12" s="140"/>
      <c r="F12" s="60">
        <f>+F6-F9</f>
        <v>0</v>
      </c>
      <c r="G12" s="60">
        <f>+G6-G9</f>
        <v>0</v>
      </c>
      <c r="H12" s="60">
        <f>+H6-H9</f>
        <v>0</v>
      </c>
    </row>
    <row r="13" spans="1:8" ht="25.5" customHeight="1">
      <c r="A13" s="143"/>
      <c r="B13" s="148"/>
      <c r="C13" s="148"/>
      <c r="D13" s="148"/>
      <c r="E13" s="148"/>
      <c r="F13" s="145"/>
      <c r="G13" s="145"/>
      <c r="H13" s="145"/>
    </row>
    <row r="14" spans="1:8" ht="27.75" customHeight="1">
      <c r="A14" s="51"/>
      <c r="B14" s="52"/>
      <c r="C14" s="52"/>
      <c r="D14" s="53"/>
      <c r="E14" s="54"/>
      <c r="F14" s="55" t="s">
        <v>90</v>
      </c>
      <c r="G14" s="55" t="s">
        <v>91</v>
      </c>
      <c r="H14" s="56" t="s">
        <v>92</v>
      </c>
    </row>
    <row r="15" spans="1:8" ht="22.5" customHeight="1">
      <c r="A15" s="149" t="s">
        <v>5</v>
      </c>
      <c r="B15" s="150"/>
      <c r="C15" s="150"/>
      <c r="D15" s="150"/>
      <c r="E15" s="151"/>
      <c r="F15" s="161">
        <v>-25000</v>
      </c>
      <c r="G15" s="161">
        <v>-50000</v>
      </c>
      <c r="H15" s="162">
        <v>-75000</v>
      </c>
    </row>
    <row r="16" spans="1:8" s="43" customFormat="1" ht="25.5" customHeight="1">
      <c r="A16" s="152"/>
      <c r="B16" s="148"/>
      <c r="C16" s="148"/>
      <c r="D16" s="148"/>
      <c r="E16" s="148"/>
      <c r="F16" s="145"/>
      <c r="G16" s="145"/>
      <c r="H16" s="145"/>
    </row>
    <row r="17" spans="1:8" s="43" customFormat="1" ht="27.75" customHeight="1">
      <c r="A17" s="51"/>
      <c r="B17" s="52"/>
      <c r="C17" s="52"/>
      <c r="D17" s="53"/>
      <c r="E17" s="54"/>
      <c r="F17" s="55" t="s">
        <v>96</v>
      </c>
      <c r="G17" s="55" t="s">
        <v>91</v>
      </c>
      <c r="H17" s="56" t="s">
        <v>92</v>
      </c>
    </row>
    <row r="18" spans="1:8" s="43" customFormat="1" ht="22.5" customHeight="1">
      <c r="A18" s="141" t="s">
        <v>6</v>
      </c>
      <c r="B18" s="140"/>
      <c r="C18" s="140"/>
      <c r="D18" s="140"/>
      <c r="E18" s="140"/>
      <c r="F18" s="59">
        <v>0</v>
      </c>
      <c r="G18" s="59">
        <v>0</v>
      </c>
      <c r="H18" s="59">
        <v>0</v>
      </c>
    </row>
    <row r="19" spans="1:8" s="43" customFormat="1" ht="22.5" customHeight="1">
      <c r="A19" s="141" t="s">
        <v>7</v>
      </c>
      <c r="B19" s="140"/>
      <c r="C19" s="140"/>
      <c r="D19" s="140"/>
      <c r="E19" s="140"/>
      <c r="F19" s="59">
        <v>0</v>
      </c>
      <c r="G19" s="59">
        <v>0</v>
      </c>
      <c r="H19" s="59">
        <v>0</v>
      </c>
    </row>
    <row r="20" spans="1:8" s="43" customFormat="1" ht="22.5" customHeight="1">
      <c r="A20" s="139" t="s">
        <v>8</v>
      </c>
      <c r="B20" s="140"/>
      <c r="C20" s="140"/>
      <c r="D20" s="140"/>
      <c r="E20" s="140"/>
      <c r="F20" s="59">
        <v>0</v>
      </c>
      <c r="G20" s="59">
        <v>0</v>
      </c>
      <c r="H20" s="59">
        <v>0</v>
      </c>
    </row>
    <row r="21" spans="1:8" s="43" customFormat="1" ht="15" customHeight="1">
      <c r="A21" s="62"/>
      <c r="B21" s="63"/>
      <c r="C21" s="61"/>
      <c r="D21" s="64"/>
      <c r="E21" s="63"/>
      <c r="F21" s="65"/>
      <c r="G21" s="65"/>
      <c r="H21" s="65"/>
    </row>
    <row r="22" spans="1:8" s="43" customFormat="1" ht="22.5" customHeight="1">
      <c r="A22" s="139" t="s">
        <v>9</v>
      </c>
      <c r="B22" s="140"/>
      <c r="C22" s="140"/>
      <c r="D22" s="140"/>
      <c r="E22" s="140"/>
      <c r="F22" s="163">
        <f>SUM(F12,F15,F20)</f>
        <v>-25000</v>
      </c>
      <c r="G22" s="163">
        <f>SUM(G12,G15,G20)</f>
        <v>-50000</v>
      </c>
      <c r="H22" s="163">
        <f>SUM(H12,H15,H20)</f>
        <v>-75000</v>
      </c>
    </row>
    <row r="23" spans="1:7" s="43" customFormat="1" ht="18" customHeight="1">
      <c r="A23" s="66"/>
      <c r="B23" s="50"/>
      <c r="C23" s="50"/>
      <c r="D23" s="50"/>
      <c r="E23" s="50"/>
      <c r="G23" s="164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9">
      <selection activeCell="B43" sqref="B43:H43"/>
    </sheetView>
  </sheetViews>
  <sheetFormatPr defaultColWidth="11.421875" defaultRowHeight="12.75"/>
  <cols>
    <col min="1" max="1" width="17.7109375" style="13" customWidth="1"/>
    <col min="2" max="2" width="21.28125" style="13" customWidth="1"/>
    <col min="3" max="3" width="15.57421875" style="13" customWidth="1"/>
    <col min="4" max="4" width="17.57421875" style="44" customWidth="1"/>
    <col min="5" max="6" width="15.140625" style="3" customWidth="1"/>
    <col min="7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3" t="s">
        <v>87</v>
      </c>
      <c r="B1" s="143"/>
      <c r="C1" s="143"/>
      <c r="D1" s="143"/>
      <c r="E1" s="143"/>
      <c r="F1" s="143"/>
      <c r="G1" s="143"/>
      <c r="H1" s="143"/>
    </row>
    <row r="2" spans="1:8" s="1" customFormat="1" ht="13.5" thickBot="1">
      <c r="A2" s="9"/>
      <c r="H2" s="10" t="s">
        <v>10</v>
      </c>
    </row>
    <row r="3" spans="1:8" s="1" customFormat="1" ht="26.25" thickBot="1">
      <c r="A3" s="72" t="s">
        <v>11</v>
      </c>
      <c r="B3" s="165" t="s">
        <v>21</v>
      </c>
      <c r="C3" s="159"/>
      <c r="D3" s="159"/>
      <c r="E3" s="159"/>
      <c r="F3" s="159"/>
      <c r="G3" s="159"/>
      <c r="H3" s="160"/>
    </row>
    <row r="4" spans="1:8" s="1" customFormat="1" ht="76.5">
      <c r="A4" s="118" t="s">
        <v>12</v>
      </c>
      <c r="B4" s="119" t="s">
        <v>83</v>
      </c>
      <c r="C4" s="120" t="s">
        <v>14</v>
      </c>
      <c r="D4" s="120" t="s">
        <v>15</v>
      </c>
      <c r="E4" s="120" t="s">
        <v>16</v>
      </c>
      <c r="F4" s="120" t="s">
        <v>17</v>
      </c>
      <c r="G4" s="120" t="s">
        <v>18</v>
      </c>
      <c r="H4" s="121" t="s">
        <v>19</v>
      </c>
    </row>
    <row r="5" spans="1:8" s="1" customFormat="1" ht="12.75">
      <c r="A5" s="127">
        <v>633</v>
      </c>
      <c r="B5" s="128"/>
      <c r="C5" s="129"/>
      <c r="D5" s="130"/>
      <c r="E5" s="134">
        <v>30000</v>
      </c>
      <c r="F5" s="128"/>
      <c r="G5" s="128"/>
      <c r="H5" s="128"/>
    </row>
    <row r="6" spans="1:8" s="1" customFormat="1" ht="12.75">
      <c r="A6" s="127">
        <v>652</v>
      </c>
      <c r="B6" s="129"/>
      <c r="C6" s="129"/>
      <c r="D6" s="129">
        <v>242100</v>
      </c>
      <c r="E6" s="129"/>
      <c r="F6" s="129"/>
      <c r="G6" s="129"/>
      <c r="H6" s="129"/>
    </row>
    <row r="7" spans="1:8" s="1" customFormat="1" ht="12.75">
      <c r="A7" s="127">
        <v>661</v>
      </c>
      <c r="B7" s="129"/>
      <c r="C7" s="129">
        <v>75400</v>
      </c>
      <c r="D7" s="129"/>
      <c r="E7" s="129"/>
      <c r="F7" s="129"/>
      <c r="G7" s="129"/>
      <c r="H7" s="129"/>
    </row>
    <row r="8" spans="1:8" s="1" customFormat="1" ht="12.75">
      <c r="A8" s="127">
        <v>663</v>
      </c>
      <c r="B8" s="129"/>
      <c r="C8" s="129"/>
      <c r="D8" s="129"/>
      <c r="E8" s="129"/>
      <c r="F8" s="129">
        <v>7000</v>
      </c>
      <c r="G8" s="129"/>
      <c r="H8" s="129"/>
    </row>
    <row r="9" spans="1:8" s="1" customFormat="1" ht="12.75">
      <c r="A9" s="127" t="s">
        <v>86</v>
      </c>
      <c r="B9" s="129">
        <v>4710000</v>
      </c>
      <c r="C9" s="129"/>
      <c r="D9" s="129"/>
      <c r="E9" s="129"/>
      <c r="F9" s="129"/>
      <c r="G9" s="129"/>
      <c r="H9" s="129"/>
    </row>
    <row r="10" spans="1:8" s="1" customFormat="1" ht="12.75">
      <c r="A10" s="127" t="s">
        <v>85</v>
      </c>
      <c r="B10" s="129">
        <v>273461</v>
      </c>
      <c r="C10" s="129"/>
      <c r="D10" s="129"/>
      <c r="E10" s="129"/>
      <c r="F10" s="129"/>
      <c r="G10" s="129"/>
      <c r="H10" s="129"/>
    </row>
    <row r="11" spans="1:8" s="1" customFormat="1" ht="12.75">
      <c r="A11" s="131"/>
      <c r="B11" s="129"/>
      <c r="C11" s="129"/>
      <c r="D11" s="129"/>
      <c r="E11" s="129"/>
      <c r="F11" s="129"/>
      <c r="G11" s="129"/>
      <c r="H11" s="129"/>
    </row>
    <row r="12" spans="1:8" s="1" customFormat="1" ht="12.75">
      <c r="A12" s="131"/>
      <c r="B12" s="129"/>
      <c r="C12" s="129"/>
      <c r="D12" s="129"/>
      <c r="E12" s="129"/>
      <c r="F12" s="129"/>
      <c r="G12" s="129"/>
      <c r="H12" s="129"/>
    </row>
    <row r="13" spans="1:8" s="1" customFormat="1" ht="12.75">
      <c r="A13" s="131"/>
      <c r="B13" s="129"/>
      <c r="C13" s="129"/>
      <c r="D13" s="129"/>
      <c r="E13" s="129"/>
      <c r="F13" s="129"/>
      <c r="G13" s="129"/>
      <c r="H13" s="129"/>
    </row>
    <row r="14" spans="1:8" s="1" customFormat="1" ht="30" customHeight="1" thickBot="1">
      <c r="A14" s="122" t="s">
        <v>20</v>
      </c>
      <c r="B14" s="123">
        <f>B9+B10</f>
        <v>4983461</v>
      </c>
      <c r="C14" s="124">
        <f>C7</f>
        <v>75400</v>
      </c>
      <c r="D14" s="125">
        <f>D6</f>
        <v>242100</v>
      </c>
      <c r="E14" s="124">
        <f>E5</f>
        <v>30000</v>
      </c>
      <c r="F14" s="125">
        <f>F8</f>
        <v>7000</v>
      </c>
      <c r="G14" s="124">
        <v>0</v>
      </c>
      <c r="H14" s="126">
        <v>0</v>
      </c>
    </row>
    <row r="15" spans="1:8" s="1" customFormat="1" ht="28.5" customHeight="1" thickBot="1">
      <c r="A15" s="11" t="s">
        <v>22</v>
      </c>
      <c r="B15" s="166">
        <f>B14+C14+D14+E14+F14+G14+H14</f>
        <v>5337961</v>
      </c>
      <c r="C15" s="167"/>
      <c r="D15" s="167"/>
      <c r="E15" s="167"/>
      <c r="F15" s="167"/>
      <c r="G15" s="167"/>
      <c r="H15" s="168"/>
    </row>
    <row r="16" spans="1:8" ht="13.5" thickBot="1">
      <c r="A16" s="6"/>
      <c r="B16" s="117"/>
      <c r="C16" s="6"/>
      <c r="D16" s="7"/>
      <c r="E16" s="12"/>
      <c r="H16" s="10"/>
    </row>
    <row r="17" spans="1:8" ht="24" customHeight="1" thickBot="1">
      <c r="A17" s="73" t="s">
        <v>11</v>
      </c>
      <c r="B17" s="158" t="s">
        <v>23</v>
      </c>
      <c r="C17" s="159"/>
      <c r="D17" s="159"/>
      <c r="E17" s="159"/>
      <c r="F17" s="159"/>
      <c r="G17" s="159"/>
      <c r="H17" s="160"/>
    </row>
    <row r="18" spans="1:8" ht="76.5">
      <c r="A18" s="132" t="s">
        <v>12</v>
      </c>
      <c r="B18" s="133" t="s">
        <v>13</v>
      </c>
      <c r="C18" s="120" t="s">
        <v>14</v>
      </c>
      <c r="D18" s="120" t="s">
        <v>15</v>
      </c>
      <c r="E18" s="120" t="s">
        <v>16</v>
      </c>
      <c r="F18" s="120" t="s">
        <v>17</v>
      </c>
      <c r="G18" s="120" t="s">
        <v>18</v>
      </c>
      <c r="H18" s="121" t="s">
        <v>19</v>
      </c>
    </row>
    <row r="19" spans="1:8" ht="12.75">
      <c r="A19" s="127">
        <v>633</v>
      </c>
      <c r="B19" s="128"/>
      <c r="C19" s="129"/>
      <c r="D19" s="130"/>
      <c r="E19" s="134">
        <v>30000</v>
      </c>
      <c r="F19" s="128"/>
      <c r="G19" s="128"/>
      <c r="H19" s="128"/>
    </row>
    <row r="20" spans="1:8" ht="12.75">
      <c r="A20" s="127">
        <v>652</v>
      </c>
      <c r="B20" s="129"/>
      <c r="C20" s="129"/>
      <c r="D20" s="129">
        <v>218100</v>
      </c>
      <c r="E20" s="129"/>
      <c r="F20" s="129"/>
      <c r="G20" s="129"/>
      <c r="H20" s="129"/>
    </row>
    <row r="21" spans="1:8" ht="12.75">
      <c r="A21" s="127">
        <v>661</v>
      </c>
      <c r="B21" s="129"/>
      <c r="C21" s="129">
        <v>75400</v>
      </c>
      <c r="D21" s="129"/>
      <c r="E21" s="129"/>
      <c r="F21" s="129"/>
      <c r="G21" s="129"/>
      <c r="H21" s="129"/>
    </row>
    <row r="22" spans="1:8" ht="12.75">
      <c r="A22" s="127">
        <v>663</v>
      </c>
      <c r="B22" s="129"/>
      <c r="C22" s="129"/>
      <c r="D22" s="129"/>
      <c r="E22" s="129"/>
      <c r="F22" s="129">
        <v>7000</v>
      </c>
      <c r="G22" s="129"/>
      <c r="H22" s="129"/>
    </row>
    <row r="23" spans="1:8" ht="12.75">
      <c r="A23" s="127" t="s">
        <v>86</v>
      </c>
      <c r="B23" s="129">
        <v>4516890</v>
      </c>
      <c r="C23" s="129"/>
      <c r="D23" s="129"/>
      <c r="E23" s="129"/>
      <c r="F23" s="129"/>
      <c r="G23" s="129"/>
      <c r="H23" s="129"/>
    </row>
    <row r="24" spans="1:8" ht="12.75">
      <c r="A24" s="127" t="s">
        <v>85</v>
      </c>
      <c r="B24" s="129">
        <v>273461</v>
      </c>
      <c r="C24" s="129"/>
      <c r="D24" s="129"/>
      <c r="E24" s="129"/>
      <c r="F24" s="129"/>
      <c r="G24" s="129"/>
      <c r="H24" s="129"/>
    </row>
    <row r="25" spans="1:8" ht="12.75">
      <c r="A25" s="131"/>
      <c r="B25" s="129"/>
      <c r="C25" s="129"/>
      <c r="D25" s="129"/>
      <c r="E25" s="129"/>
      <c r="F25" s="129"/>
      <c r="G25" s="129"/>
      <c r="H25" s="129"/>
    </row>
    <row r="26" spans="1:8" ht="12.75">
      <c r="A26" s="131"/>
      <c r="B26" s="129"/>
      <c r="C26" s="129"/>
      <c r="D26" s="129"/>
      <c r="E26" s="129"/>
      <c r="F26" s="129"/>
      <c r="G26" s="129"/>
      <c r="H26" s="129"/>
    </row>
    <row r="27" spans="1:8" ht="12.75">
      <c r="A27" s="131"/>
      <c r="B27" s="129"/>
      <c r="C27" s="129"/>
      <c r="D27" s="129"/>
      <c r="E27" s="129"/>
      <c r="F27" s="129"/>
      <c r="G27" s="129"/>
      <c r="H27" s="129"/>
    </row>
    <row r="28" spans="1:8" s="1" customFormat="1" ht="30" customHeight="1" thickBot="1">
      <c r="A28" s="122" t="s">
        <v>20</v>
      </c>
      <c r="B28" s="123">
        <f>B23+B24</f>
        <v>4790351</v>
      </c>
      <c r="C28" s="124">
        <f>C21</f>
        <v>75400</v>
      </c>
      <c r="D28" s="125">
        <f>D20</f>
        <v>218100</v>
      </c>
      <c r="E28" s="124">
        <f>E19</f>
        <v>30000</v>
      </c>
      <c r="F28" s="125">
        <f>F22</f>
        <v>7000</v>
      </c>
      <c r="G28" s="124">
        <v>0</v>
      </c>
      <c r="H28" s="126">
        <v>0</v>
      </c>
    </row>
    <row r="29" spans="1:8" s="1" customFormat="1" ht="28.5" customHeight="1" thickBot="1">
      <c r="A29" s="11" t="s">
        <v>24</v>
      </c>
      <c r="B29" s="166">
        <f>B28+C28+D28+E28+F28+G28+H28</f>
        <v>5120851</v>
      </c>
      <c r="C29" s="167"/>
      <c r="D29" s="167"/>
      <c r="E29" s="167"/>
      <c r="F29" s="167"/>
      <c r="G29" s="167"/>
      <c r="H29" s="168"/>
    </row>
    <row r="30" spans="4:5" ht="13.5" thickBot="1">
      <c r="D30" s="14"/>
      <c r="E30" s="15"/>
    </row>
    <row r="31" spans="1:8" ht="26.25" thickBot="1">
      <c r="A31" s="73" t="s">
        <v>11</v>
      </c>
      <c r="B31" s="158" t="s">
        <v>88</v>
      </c>
      <c r="C31" s="159"/>
      <c r="D31" s="159"/>
      <c r="E31" s="159"/>
      <c r="F31" s="159"/>
      <c r="G31" s="159"/>
      <c r="H31" s="160"/>
    </row>
    <row r="32" spans="1:8" ht="76.5">
      <c r="A32" s="132" t="s">
        <v>12</v>
      </c>
      <c r="B32" s="133" t="s">
        <v>13</v>
      </c>
      <c r="C32" s="120" t="s">
        <v>14</v>
      </c>
      <c r="D32" s="120" t="s">
        <v>15</v>
      </c>
      <c r="E32" s="120" t="s">
        <v>16</v>
      </c>
      <c r="F32" s="120" t="s">
        <v>17</v>
      </c>
      <c r="G32" s="120" t="s">
        <v>18</v>
      </c>
      <c r="H32" s="121" t="s">
        <v>19</v>
      </c>
    </row>
    <row r="33" spans="1:8" ht="12.75">
      <c r="A33" s="127">
        <v>633</v>
      </c>
      <c r="B33" s="128"/>
      <c r="C33" s="129"/>
      <c r="D33" s="130"/>
      <c r="E33" s="134">
        <v>30000</v>
      </c>
      <c r="F33" s="128"/>
      <c r="G33" s="128"/>
      <c r="H33" s="128"/>
    </row>
    <row r="34" spans="1:8" ht="12.75">
      <c r="A34" s="127">
        <v>652</v>
      </c>
      <c r="B34" s="129"/>
      <c r="C34" s="129"/>
      <c r="D34" s="129">
        <v>215700</v>
      </c>
      <c r="E34" s="129"/>
      <c r="F34" s="129"/>
      <c r="G34" s="129"/>
      <c r="H34" s="129"/>
    </row>
    <row r="35" spans="1:8" ht="12.75">
      <c r="A35" s="127">
        <v>661</v>
      </c>
      <c r="B35" s="129"/>
      <c r="C35" s="129">
        <v>75400</v>
      </c>
      <c r="D35" s="129"/>
      <c r="E35" s="129"/>
      <c r="F35" s="129"/>
      <c r="G35" s="129"/>
      <c r="H35" s="129"/>
    </row>
    <row r="36" spans="1:8" ht="12.75">
      <c r="A36" s="127">
        <v>663</v>
      </c>
      <c r="B36" s="129"/>
      <c r="C36" s="129"/>
      <c r="D36" s="129"/>
      <c r="E36" s="129"/>
      <c r="F36" s="129">
        <v>7000</v>
      </c>
      <c r="G36" s="129"/>
      <c r="H36" s="129"/>
    </row>
    <row r="37" spans="1:8" ht="12.75">
      <c r="A37" s="127" t="s">
        <v>86</v>
      </c>
      <c r="B37" s="129">
        <v>4390420</v>
      </c>
      <c r="C37" s="129"/>
      <c r="D37" s="129"/>
      <c r="E37" s="129"/>
      <c r="F37" s="129"/>
      <c r="G37" s="129"/>
      <c r="H37" s="129"/>
    </row>
    <row r="38" spans="1:8" ht="13.5" customHeight="1">
      <c r="A38" s="127" t="s">
        <v>85</v>
      </c>
      <c r="B38" s="129">
        <v>273461</v>
      </c>
      <c r="C38" s="129"/>
      <c r="D38" s="129"/>
      <c r="E38" s="129"/>
      <c r="F38" s="129"/>
      <c r="G38" s="129"/>
      <c r="H38" s="129"/>
    </row>
    <row r="39" spans="1:8" ht="13.5" customHeight="1">
      <c r="A39" s="131"/>
      <c r="B39" s="129"/>
      <c r="C39" s="129"/>
      <c r="D39" s="129"/>
      <c r="E39" s="129"/>
      <c r="F39" s="129"/>
      <c r="G39" s="129"/>
      <c r="H39" s="129"/>
    </row>
    <row r="40" spans="1:8" ht="13.5" customHeight="1">
      <c r="A40" s="131"/>
      <c r="B40" s="129"/>
      <c r="C40" s="129"/>
      <c r="D40" s="129"/>
      <c r="E40" s="129"/>
      <c r="F40" s="129"/>
      <c r="G40" s="129"/>
      <c r="H40" s="129"/>
    </row>
    <row r="41" spans="1:8" ht="12.75">
      <c r="A41" s="131"/>
      <c r="B41" s="129"/>
      <c r="C41" s="129"/>
      <c r="D41" s="129"/>
      <c r="E41" s="129"/>
      <c r="F41" s="129"/>
      <c r="G41" s="129"/>
      <c r="H41" s="129"/>
    </row>
    <row r="42" spans="1:8" s="1" customFormat="1" ht="30" customHeight="1" thickBot="1">
      <c r="A42" s="122" t="s">
        <v>20</v>
      </c>
      <c r="B42" s="123">
        <f>B37+B38</f>
        <v>4663881</v>
      </c>
      <c r="C42" s="124">
        <f>C35</f>
        <v>75400</v>
      </c>
      <c r="D42" s="125">
        <f>SUM(D33:D41)</f>
        <v>215700</v>
      </c>
      <c r="E42" s="124">
        <f>E33</f>
        <v>30000</v>
      </c>
      <c r="F42" s="125">
        <f>SUM(F33:F41)</f>
        <v>7000</v>
      </c>
      <c r="G42" s="124">
        <v>0</v>
      </c>
      <c r="H42" s="126">
        <v>0</v>
      </c>
    </row>
    <row r="43" spans="1:8" s="1" customFormat="1" ht="28.5" customHeight="1" thickBot="1">
      <c r="A43" s="11" t="s">
        <v>97</v>
      </c>
      <c r="B43" s="166">
        <f>B42+C42+D42+E42+F42+G42+H42</f>
        <v>4991981</v>
      </c>
      <c r="C43" s="167"/>
      <c r="D43" s="167"/>
      <c r="E43" s="167"/>
      <c r="F43" s="167"/>
      <c r="G43" s="167"/>
      <c r="H43" s="168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53"/>
      <c r="B155" s="154"/>
      <c r="C155" s="154"/>
      <c r="D155" s="154"/>
      <c r="E155" s="154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7"/>
  <sheetViews>
    <sheetView zoomScalePageLayoutView="0" workbookViewId="0" topLeftCell="A1">
      <selection activeCell="M5" sqref="M5"/>
    </sheetView>
  </sheetViews>
  <sheetFormatPr defaultColWidth="11.421875" defaultRowHeight="12.75"/>
  <cols>
    <col min="1" max="1" width="7.8515625" style="69" customWidth="1"/>
    <col min="2" max="2" width="32.421875" style="70" customWidth="1"/>
    <col min="3" max="3" width="10.421875" style="2" customWidth="1"/>
    <col min="4" max="4" width="13.28125" style="2" customWidth="1"/>
    <col min="5" max="5" width="13.140625" style="2" customWidth="1"/>
    <col min="6" max="6" width="8.00390625" style="2" customWidth="1"/>
    <col min="7" max="7" width="8.7109375" style="2" customWidth="1"/>
    <col min="8" max="8" width="7.28125" style="2" customWidth="1"/>
    <col min="9" max="9" width="7.421875" style="2" customWidth="1"/>
    <col min="10" max="10" width="12.57421875" style="2" customWidth="1"/>
    <col min="11" max="11" width="9.7109375" style="2" customWidth="1"/>
    <col min="12" max="12" width="11.28125" style="2" customWidth="1"/>
    <col min="13" max="13" width="11.57421875" style="2" customWidth="1"/>
    <col min="14" max="16384" width="11.421875" style="3" customWidth="1"/>
  </cols>
  <sheetData>
    <row r="1" spans="1:13" ht="24" customHeight="1">
      <c r="A1" s="155" t="s">
        <v>93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s="5" customFormat="1" ht="67.5">
      <c r="A2" s="4" t="s">
        <v>25</v>
      </c>
      <c r="B2" s="4" t="s">
        <v>26</v>
      </c>
      <c r="C2" s="80" t="s">
        <v>94</v>
      </c>
      <c r="D2" s="156" t="s">
        <v>13</v>
      </c>
      <c r="E2" s="157"/>
      <c r="F2" s="71" t="s">
        <v>14</v>
      </c>
      <c r="G2" s="71" t="s">
        <v>15</v>
      </c>
      <c r="H2" s="71" t="s">
        <v>16</v>
      </c>
      <c r="I2" s="71" t="s">
        <v>27</v>
      </c>
      <c r="J2" s="71" t="s">
        <v>18</v>
      </c>
      <c r="K2" s="71" t="s">
        <v>19</v>
      </c>
      <c r="L2" s="80" t="s">
        <v>39</v>
      </c>
      <c r="M2" s="80" t="s">
        <v>95</v>
      </c>
    </row>
    <row r="3" spans="1:13" ht="28.5" customHeight="1">
      <c r="A3" s="76"/>
      <c r="B3" s="77"/>
      <c r="C3" s="78"/>
      <c r="D3" s="116" t="s">
        <v>43</v>
      </c>
      <c r="E3" s="79" t="s">
        <v>72</v>
      </c>
      <c r="F3" s="78"/>
      <c r="G3" s="78"/>
      <c r="H3" s="78"/>
      <c r="I3" s="78"/>
      <c r="J3" s="78"/>
      <c r="K3" s="78"/>
      <c r="L3" s="78"/>
      <c r="M3" s="78"/>
    </row>
    <row r="4" spans="1:13" s="5" customFormat="1" ht="17.25" customHeight="1">
      <c r="A4" s="138" t="s">
        <v>59</v>
      </c>
      <c r="B4" s="137" t="s">
        <v>44</v>
      </c>
      <c r="C4" s="136">
        <v>5337961</v>
      </c>
      <c r="D4" s="136">
        <v>273461</v>
      </c>
      <c r="E4" s="136">
        <v>4710000</v>
      </c>
      <c r="F4" s="136">
        <v>75400</v>
      </c>
      <c r="G4" s="136">
        <v>242100</v>
      </c>
      <c r="H4" s="136">
        <v>30000</v>
      </c>
      <c r="I4" s="136">
        <v>7000</v>
      </c>
      <c r="J4" s="136"/>
      <c r="K4" s="136"/>
      <c r="L4" s="136">
        <v>5120851</v>
      </c>
      <c r="M4" s="136">
        <v>4991981</v>
      </c>
    </row>
    <row r="5" spans="1:13" ht="12.75">
      <c r="A5" s="82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2.75">
      <c r="A6" s="82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s="5" customFormat="1" ht="30" customHeight="1">
      <c r="A7" s="83" t="s">
        <v>76</v>
      </c>
      <c r="B7" s="84" t="s">
        <v>75</v>
      </c>
      <c r="C7" s="135">
        <v>4710000</v>
      </c>
      <c r="D7" s="85"/>
      <c r="E7" s="85">
        <v>4710000</v>
      </c>
      <c r="F7" s="85"/>
      <c r="G7" s="85"/>
      <c r="H7" s="85"/>
      <c r="I7" s="85"/>
      <c r="J7" s="85"/>
      <c r="K7" s="85"/>
      <c r="L7" s="85">
        <v>4516890</v>
      </c>
      <c r="M7" s="85">
        <v>4390420</v>
      </c>
    </row>
    <row r="8" spans="1:13" s="5" customFormat="1" ht="24.75" customHeight="1">
      <c r="A8" s="86" t="s">
        <v>45</v>
      </c>
      <c r="B8" s="87" t="s">
        <v>46</v>
      </c>
      <c r="C8" s="88">
        <v>4710000</v>
      </c>
      <c r="D8" s="88"/>
      <c r="E8" s="88">
        <v>4710000</v>
      </c>
      <c r="F8" s="88"/>
      <c r="G8" s="88"/>
      <c r="H8" s="88"/>
      <c r="I8" s="88"/>
      <c r="J8" s="88"/>
      <c r="K8" s="88"/>
      <c r="L8" s="88">
        <v>4516890</v>
      </c>
      <c r="M8" s="88">
        <v>4390420</v>
      </c>
    </row>
    <row r="9" spans="1:13" s="5" customFormat="1" ht="12.75">
      <c r="A9" s="76">
        <v>3</v>
      </c>
      <c r="B9" s="89" t="s">
        <v>28</v>
      </c>
      <c r="C9" s="90">
        <v>4710000</v>
      </c>
      <c r="D9" s="90"/>
      <c r="E9" s="90">
        <v>4710000</v>
      </c>
      <c r="F9" s="91"/>
      <c r="G9" s="90"/>
      <c r="H9" s="90"/>
      <c r="I9" s="90"/>
      <c r="J9" s="90"/>
      <c r="K9" s="90"/>
      <c r="L9" s="90">
        <v>4516890</v>
      </c>
      <c r="M9" s="90">
        <v>4390420</v>
      </c>
    </row>
    <row r="10" spans="1:13" s="5" customFormat="1" ht="12.75">
      <c r="A10" s="76">
        <v>31</v>
      </c>
      <c r="B10" s="89" t="s">
        <v>29</v>
      </c>
      <c r="C10" s="90">
        <v>4578000</v>
      </c>
      <c r="D10" s="90"/>
      <c r="E10" s="90">
        <v>4578000</v>
      </c>
      <c r="F10" s="90"/>
      <c r="G10" s="90"/>
      <c r="H10" s="90"/>
      <c r="I10" s="90"/>
      <c r="J10" s="90"/>
      <c r="K10" s="90"/>
      <c r="L10" s="90">
        <v>4390300</v>
      </c>
      <c r="M10" s="90">
        <v>4267380</v>
      </c>
    </row>
    <row r="11" spans="1:13" ht="12.75">
      <c r="A11" s="92">
        <v>311</v>
      </c>
      <c r="B11" s="77" t="s">
        <v>30</v>
      </c>
      <c r="C11" s="93">
        <v>3850000</v>
      </c>
      <c r="D11" s="93"/>
      <c r="E11" s="93">
        <v>3850000</v>
      </c>
      <c r="F11" s="93"/>
      <c r="G11" s="93"/>
      <c r="H11" s="93"/>
      <c r="I11" s="93"/>
      <c r="J11" s="93"/>
      <c r="K11" s="93"/>
      <c r="L11" s="93">
        <v>0</v>
      </c>
      <c r="M11" s="93"/>
    </row>
    <row r="12" spans="1:13" ht="12.75">
      <c r="A12" s="92">
        <v>312</v>
      </c>
      <c r="B12" s="77" t="s">
        <v>31</v>
      </c>
      <c r="C12" s="93">
        <v>61000</v>
      </c>
      <c r="D12" s="93"/>
      <c r="E12" s="93">
        <v>61000</v>
      </c>
      <c r="F12" s="93"/>
      <c r="G12" s="93"/>
      <c r="H12" s="93"/>
      <c r="I12" s="93"/>
      <c r="J12" s="93"/>
      <c r="K12" s="93"/>
      <c r="L12" s="93"/>
      <c r="M12" s="93"/>
    </row>
    <row r="13" spans="1:13" ht="12.75">
      <c r="A13" s="92">
        <v>313</v>
      </c>
      <c r="B13" s="77" t="s">
        <v>32</v>
      </c>
      <c r="C13" s="93">
        <v>667000</v>
      </c>
      <c r="D13" s="93"/>
      <c r="E13" s="93">
        <v>667000</v>
      </c>
      <c r="F13" s="93"/>
      <c r="G13" s="93"/>
      <c r="H13" s="93"/>
      <c r="I13" s="93"/>
      <c r="J13" s="93"/>
      <c r="K13" s="93"/>
      <c r="L13" s="93"/>
      <c r="M13" s="93"/>
    </row>
    <row r="14" spans="1:13" s="5" customFormat="1" ht="12.75">
      <c r="A14" s="76">
        <v>32</v>
      </c>
      <c r="B14" s="89" t="s">
        <v>33</v>
      </c>
      <c r="C14" s="90">
        <v>132000</v>
      </c>
      <c r="D14" s="90"/>
      <c r="E14" s="91">
        <v>132000</v>
      </c>
      <c r="F14" s="90"/>
      <c r="G14" s="90"/>
      <c r="H14" s="90"/>
      <c r="I14" s="90"/>
      <c r="J14" s="90"/>
      <c r="K14" s="90"/>
      <c r="L14" s="90">
        <v>126590</v>
      </c>
      <c r="M14" s="90">
        <v>123040</v>
      </c>
    </row>
    <row r="15" spans="1:13" ht="12.75">
      <c r="A15" s="92">
        <v>321</v>
      </c>
      <c r="B15" s="77" t="s">
        <v>34</v>
      </c>
      <c r="C15" s="93">
        <v>132000</v>
      </c>
      <c r="D15" s="93"/>
      <c r="E15" s="93">
        <v>132000</v>
      </c>
      <c r="F15" s="93"/>
      <c r="G15" s="93"/>
      <c r="H15" s="93"/>
      <c r="I15" s="93"/>
      <c r="J15" s="93"/>
      <c r="K15" s="93"/>
      <c r="L15" s="93"/>
      <c r="M15" s="93"/>
    </row>
    <row r="16" spans="1:13" ht="43.5" customHeight="1">
      <c r="A16" s="94" t="s">
        <v>77</v>
      </c>
      <c r="B16" s="95" t="s">
        <v>78</v>
      </c>
      <c r="C16" s="96">
        <v>273461</v>
      </c>
      <c r="D16" s="96">
        <v>273461</v>
      </c>
      <c r="E16" s="97"/>
      <c r="F16" s="97"/>
      <c r="G16" s="97"/>
      <c r="H16" s="97"/>
      <c r="I16" s="97"/>
      <c r="J16" s="97"/>
      <c r="K16" s="97"/>
      <c r="L16" s="96">
        <v>273461</v>
      </c>
      <c r="M16" s="96">
        <v>273461</v>
      </c>
    </row>
    <row r="17" spans="1:14" s="5" customFormat="1" ht="24.75" customHeight="1">
      <c r="A17" s="86" t="s">
        <v>47</v>
      </c>
      <c r="B17" s="98" t="s">
        <v>48</v>
      </c>
      <c r="C17" s="88">
        <v>273461</v>
      </c>
      <c r="D17" s="88">
        <v>273461</v>
      </c>
      <c r="E17" s="99"/>
      <c r="F17" s="99"/>
      <c r="G17" s="99"/>
      <c r="H17" s="99"/>
      <c r="I17" s="99"/>
      <c r="J17" s="99"/>
      <c r="K17" s="99"/>
      <c r="L17" s="88">
        <v>273461</v>
      </c>
      <c r="M17" s="88">
        <v>273461</v>
      </c>
      <c r="N17" s="81"/>
    </row>
    <row r="18" spans="1:13" s="5" customFormat="1" ht="12.75">
      <c r="A18" s="76">
        <v>3</v>
      </c>
      <c r="B18" s="89" t="s">
        <v>28</v>
      </c>
      <c r="C18" s="90">
        <v>273461</v>
      </c>
      <c r="D18" s="90">
        <v>273461</v>
      </c>
      <c r="E18" s="90"/>
      <c r="F18" s="100"/>
      <c r="G18" s="100"/>
      <c r="H18" s="100"/>
      <c r="I18" s="100"/>
      <c r="J18" s="100"/>
      <c r="K18" s="100"/>
      <c r="L18" s="90">
        <v>273461</v>
      </c>
      <c r="M18" s="90">
        <v>273461</v>
      </c>
    </row>
    <row r="19" spans="1:13" s="5" customFormat="1" ht="12.75">
      <c r="A19" s="76">
        <v>32</v>
      </c>
      <c r="B19" s="89" t="s">
        <v>33</v>
      </c>
      <c r="C19" s="90">
        <v>268461</v>
      </c>
      <c r="D19" s="90">
        <v>268461</v>
      </c>
      <c r="E19" s="90"/>
      <c r="F19" s="100"/>
      <c r="G19" s="100"/>
      <c r="H19" s="100"/>
      <c r="I19" s="100"/>
      <c r="J19" s="100"/>
      <c r="K19" s="100"/>
      <c r="L19" s="90">
        <v>268461</v>
      </c>
      <c r="M19" s="90">
        <v>268461</v>
      </c>
    </row>
    <row r="20" spans="1:13" ht="12.75">
      <c r="A20" s="92">
        <v>321</v>
      </c>
      <c r="B20" s="77" t="s">
        <v>34</v>
      </c>
      <c r="C20" s="93">
        <v>8000</v>
      </c>
      <c r="D20" s="93">
        <v>8000</v>
      </c>
      <c r="E20" s="78"/>
      <c r="F20" s="78"/>
      <c r="G20" s="78"/>
      <c r="H20" s="78"/>
      <c r="I20" s="78"/>
      <c r="J20" s="101"/>
      <c r="K20" s="78"/>
      <c r="L20" s="93"/>
      <c r="M20" s="93"/>
    </row>
    <row r="21" spans="1:13" ht="12.75">
      <c r="A21" s="92">
        <v>322</v>
      </c>
      <c r="B21" s="77" t="s">
        <v>35</v>
      </c>
      <c r="C21" s="93">
        <v>187961</v>
      </c>
      <c r="D21" s="93">
        <v>187961</v>
      </c>
      <c r="E21" s="78"/>
      <c r="F21" s="78"/>
      <c r="G21" s="78"/>
      <c r="H21" s="78"/>
      <c r="I21" s="78"/>
      <c r="J21" s="78"/>
      <c r="K21" s="78"/>
      <c r="L21" s="93"/>
      <c r="M21" s="93"/>
    </row>
    <row r="22" spans="1:13" ht="12.75">
      <c r="A22" s="92">
        <v>323</v>
      </c>
      <c r="B22" s="77" t="s">
        <v>36</v>
      </c>
      <c r="C22" s="93">
        <v>70000</v>
      </c>
      <c r="D22" s="93">
        <v>70000</v>
      </c>
      <c r="E22" s="78"/>
      <c r="F22" s="78"/>
      <c r="G22" s="78"/>
      <c r="H22" s="78"/>
      <c r="I22" s="78"/>
      <c r="J22" s="78"/>
      <c r="K22" s="78"/>
      <c r="L22" s="93"/>
      <c r="M22" s="93"/>
    </row>
    <row r="23" spans="1:13" ht="25.5">
      <c r="A23" s="102">
        <v>324</v>
      </c>
      <c r="B23" s="77" t="s">
        <v>49</v>
      </c>
      <c r="C23" s="78">
        <v>200</v>
      </c>
      <c r="D23" s="78">
        <v>200</v>
      </c>
      <c r="E23" s="78"/>
      <c r="F23" s="78"/>
      <c r="G23" s="78"/>
      <c r="H23" s="78"/>
      <c r="I23" s="78"/>
      <c r="J23" s="78"/>
      <c r="K23" s="78"/>
      <c r="L23" s="93"/>
      <c r="M23" s="93"/>
    </row>
    <row r="24" spans="1:13" ht="17.25" customHeight="1">
      <c r="A24" s="102">
        <v>329</v>
      </c>
      <c r="B24" s="77" t="s">
        <v>37</v>
      </c>
      <c r="C24" s="93">
        <v>2300</v>
      </c>
      <c r="D24" s="93">
        <v>2300</v>
      </c>
      <c r="E24" s="93"/>
      <c r="F24" s="78"/>
      <c r="G24" s="78"/>
      <c r="H24" s="78"/>
      <c r="I24" s="78"/>
      <c r="J24" s="78"/>
      <c r="K24" s="78"/>
      <c r="L24" s="93"/>
      <c r="M24" s="93"/>
    </row>
    <row r="25" spans="1:13" ht="12.75" customHeight="1">
      <c r="A25" s="103">
        <v>34</v>
      </c>
      <c r="B25" s="104" t="s">
        <v>50</v>
      </c>
      <c r="C25" s="105">
        <v>5000</v>
      </c>
      <c r="D25" s="105">
        <v>5000</v>
      </c>
      <c r="E25" s="93"/>
      <c r="F25" s="78"/>
      <c r="G25" s="78"/>
      <c r="H25" s="78"/>
      <c r="I25" s="78"/>
      <c r="J25" s="78"/>
      <c r="K25" s="78"/>
      <c r="L25" s="105">
        <v>5000</v>
      </c>
      <c r="M25" s="105">
        <v>5000</v>
      </c>
    </row>
    <row r="26" spans="1:13" ht="12.75" customHeight="1">
      <c r="A26" s="102">
        <v>343</v>
      </c>
      <c r="B26" s="106" t="s">
        <v>38</v>
      </c>
      <c r="C26" s="93">
        <v>5000</v>
      </c>
      <c r="D26" s="93">
        <v>5000</v>
      </c>
      <c r="E26" s="93"/>
      <c r="F26" s="78"/>
      <c r="G26" s="78"/>
      <c r="H26" s="78"/>
      <c r="I26" s="78"/>
      <c r="J26" s="78"/>
      <c r="K26" s="78"/>
      <c r="L26" s="93"/>
      <c r="M26" s="93"/>
    </row>
    <row r="27" spans="1:13" ht="28.5" customHeight="1">
      <c r="A27" s="94" t="s">
        <v>80</v>
      </c>
      <c r="B27" s="95" t="s">
        <v>79</v>
      </c>
      <c r="C27" s="96">
        <v>328100</v>
      </c>
      <c r="D27" s="96"/>
      <c r="E27" s="96"/>
      <c r="F27" s="96">
        <v>75400</v>
      </c>
      <c r="G27" s="96">
        <v>215700</v>
      </c>
      <c r="H27" s="96">
        <v>30000</v>
      </c>
      <c r="I27" s="96">
        <v>7000</v>
      </c>
      <c r="J27" s="107"/>
      <c r="K27" s="107"/>
      <c r="L27" s="96">
        <v>328100</v>
      </c>
      <c r="M27" s="96">
        <v>328100</v>
      </c>
    </row>
    <row r="28" spans="1:13" s="5" customFormat="1" ht="24.75" customHeight="1">
      <c r="A28" s="86" t="s">
        <v>51</v>
      </c>
      <c r="B28" s="98" t="s">
        <v>52</v>
      </c>
      <c r="C28" s="88">
        <v>170000</v>
      </c>
      <c r="D28" s="88"/>
      <c r="E28" s="88"/>
      <c r="F28" s="88"/>
      <c r="G28" s="88">
        <v>146000</v>
      </c>
      <c r="H28" s="88">
        <v>24000</v>
      </c>
      <c r="I28" s="99"/>
      <c r="J28" s="99"/>
      <c r="K28" s="99"/>
      <c r="L28" s="88">
        <v>170000</v>
      </c>
      <c r="M28" s="88">
        <v>170000</v>
      </c>
    </row>
    <row r="29" spans="1:13" s="5" customFormat="1" ht="12.75">
      <c r="A29" s="76">
        <v>3</v>
      </c>
      <c r="B29" s="89" t="s">
        <v>28</v>
      </c>
      <c r="C29" s="90">
        <v>170000</v>
      </c>
      <c r="D29" s="100"/>
      <c r="E29" s="100"/>
      <c r="F29" s="100"/>
      <c r="G29" s="90">
        <v>146000</v>
      </c>
      <c r="H29" s="90">
        <v>24000</v>
      </c>
      <c r="I29" s="100"/>
      <c r="J29" s="100"/>
      <c r="K29" s="100"/>
      <c r="L29" s="90">
        <v>170000</v>
      </c>
      <c r="M29" s="90">
        <v>170000</v>
      </c>
    </row>
    <row r="30" spans="1:13" s="5" customFormat="1" ht="12.75">
      <c r="A30" s="76">
        <v>32</v>
      </c>
      <c r="B30" s="89" t="s">
        <v>33</v>
      </c>
      <c r="C30" s="90">
        <v>170000</v>
      </c>
      <c r="D30" s="100"/>
      <c r="E30" s="100"/>
      <c r="F30" s="100"/>
      <c r="G30" s="90">
        <v>146000</v>
      </c>
      <c r="H30" s="90">
        <v>24000</v>
      </c>
      <c r="I30" s="100"/>
      <c r="J30" s="100"/>
      <c r="K30" s="100"/>
      <c r="L30" s="90">
        <v>170000</v>
      </c>
      <c r="M30" s="90">
        <v>170000</v>
      </c>
    </row>
    <row r="31" spans="1:13" ht="12.75">
      <c r="A31" s="92">
        <v>322</v>
      </c>
      <c r="B31" s="77" t="s">
        <v>35</v>
      </c>
      <c r="C31" s="93">
        <v>164000</v>
      </c>
      <c r="D31" s="78"/>
      <c r="E31" s="78"/>
      <c r="F31" s="78"/>
      <c r="G31" s="93">
        <v>140000</v>
      </c>
      <c r="H31" s="93">
        <v>24000</v>
      </c>
      <c r="I31" s="78"/>
      <c r="J31" s="78"/>
      <c r="K31" s="78"/>
      <c r="L31" s="93"/>
      <c r="M31" s="93"/>
    </row>
    <row r="32" spans="1:13" ht="12.75">
      <c r="A32" s="92">
        <v>323</v>
      </c>
      <c r="B32" s="77" t="s">
        <v>36</v>
      </c>
      <c r="C32" s="93">
        <v>6000</v>
      </c>
      <c r="D32" s="78"/>
      <c r="E32" s="78"/>
      <c r="F32" s="78"/>
      <c r="G32" s="93">
        <v>6000</v>
      </c>
      <c r="H32" s="93"/>
      <c r="I32" s="78"/>
      <c r="J32" s="78"/>
      <c r="K32" s="78"/>
      <c r="L32" s="93"/>
      <c r="M32" s="93"/>
    </row>
    <row r="33" spans="1:13" s="5" customFormat="1" ht="27.75" customHeight="1">
      <c r="A33" s="86" t="s">
        <v>53</v>
      </c>
      <c r="B33" s="98" t="s">
        <v>54</v>
      </c>
      <c r="C33" s="88">
        <v>28500</v>
      </c>
      <c r="D33" s="88"/>
      <c r="E33" s="88"/>
      <c r="F33" s="88"/>
      <c r="G33" s="88">
        <v>22500</v>
      </c>
      <c r="H33" s="88">
        <v>6000</v>
      </c>
      <c r="I33" s="99"/>
      <c r="J33" s="99"/>
      <c r="K33" s="99"/>
      <c r="L33" s="88">
        <v>28500</v>
      </c>
      <c r="M33" s="88">
        <v>28500</v>
      </c>
    </row>
    <row r="34" spans="1:13" s="5" customFormat="1" ht="12.75">
      <c r="A34" s="76">
        <v>3</v>
      </c>
      <c r="B34" s="89" t="s">
        <v>28</v>
      </c>
      <c r="C34" s="90">
        <v>28500</v>
      </c>
      <c r="D34" s="90"/>
      <c r="E34" s="90"/>
      <c r="F34" s="90"/>
      <c r="G34" s="90">
        <v>22500</v>
      </c>
      <c r="H34" s="90">
        <v>6000</v>
      </c>
      <c r="I34" s="90"/>
      <c r="J34" s="90"/>
      <c r="K34" s="90"/>
      <c r="L34" s="90">
        <v>28500</v>
      </c>
      <c r="M34" s="90">
        <v>28500</v>
      </c>
    </row>
    <row r="35" spans="1:13" s="5" customFormat="1" ht="12.75">
      <c r="A35" s="76">
        <v>32</v>
      </c>
      <c r="B35" s="89" t="s">
        <v>33</v>
      </c>
      <c r="C35" s="90">
        <v>28500</v>
      </c>
      <c r="D35" s="90"/>
      <c r="E35" s="90"/>
      <c r="F35" s="90"/>
      <c r="G35" s="90">
        <v>22500</v>
      </c>
      <c r="H35" s="90">
        <v>6000</v>
      </c>
      <c r="I35" s="90"/>
      <c r="J35" s="90"/>
      <c r="K35" s="90"/>
      <c r="L35" s="90">
        <v>28500</v>
      </c>
      <c r="M35" s="90">
        <v>28500</v>
      </c>
    </row>
    <row r="36" spans="1:13" ht="12.75">
      <c r="A36" s="92">
        <v>322</v>
      </c>
      <c r="B36" s="77" t="s">
        <v>35</v>
      </c>
      <c r="C36" s="93">
        <v>27500</v>
      </c>
      <c r="D36" s="93"/>
      <c r="E36" s="93"/>
      <c r="F36" s="93"/>
      <c r="G36" s="93">
        <v>21500</v>
      </c>
      <c r="H36" s="93">
        <v>6000</v>
      </c>
      <c r="I36" s="93"/>
      <c r="J36" s="93"/>
      <c r="K36" s="93"/>
      <c r="L36" s="93"/>
      <c r="M36" s="93"/>
    </row>
    <row r="37" spans="1:13" ht="14.25" customHeight="1">
      <c r="A37" s="92">
        <v>323</v>
      </c>
      <c r="B37" s="77" t="s">
        <v>36</v>
      </c>
      <c r="C37" s="93">
        <v>1000</v>
      </c>
      <c r="D37" s="93"/>
      <c r="E37" s="93"/>
      <c r="F37" s="93"/>
      <c r="G37" s="93">
        <v>1000</v>
      </c>
      <c r="H37" s="93"/>
      <c r="I37" s="93"/>
      <c r="J37" s="93"/>
      <c r="K37" s="93"/>
      <c r="L37" s="93"/>
      <c r="M37" s="93"/>
    </row>
    <row r="38" spans="1:13" s="5" customFormat="1" ht="26.25" customHeight="1">
      <c r="A38" s="86" t="s">
        <v>55</v>
      </c>
      <c r="B38" s="98" t="s">
        <v>56</v>
      </c>
      <c r="C38" s="88">
        <v>55000</v>
      </c>
      <c r="D38" s="88"/>
      <c r="E38" s="88"/>
      <c r="F38" s="88">
        <v>55000</v>
      </c>
      <c r="G38" s="88"/>
      <c r="H38" s="88"/>
      <c r="I38" s="99"/>
      <c r="J38" s="99"/>
      <c r="K38" s="99"/>
      <c r="L38" s="88">
        <v>55000</v>
      </c>
      <c r="M38" s="88">
        <v>55000</v>
      </c>
    </row>
    <row r="39" spans="1:13" s="5" customFormat="1" ht="12.75">
      <c r="A39" s="76">
        <v>3</v>
      </c>
      <c r="B39" s="89" t="s">
        <v>28</v>
      </c>
      <c r="C39" s="90">
        <v>55000</v>
      </c>
      <c r="D39" s="90"/>
      <c r="E39" s="90"/>
      <c r="F39" s="90">
        <v>55000</v>
      </c>
      <c r="G39" s="90"/>
      <c r="H39" s="90"/>
      <c r="I39" s="100"/>
      <c r="J39" s="100"/>
      <c r="K39" s="100"/>
      <c r="L39" s="90">
        <v>55000</v>
      </c>
      <c r="M39" s="90">
        <v>55000</v>
      </c>
    </row>
    <row r="40" spans="1:13" s="5" customFormat="1" ht="12.75">
      <c r="A40" s="76">
        <v>32</v>
      </c>
      <c r="B40" s="89" t="s">
        <v>33</v>
      </c>
      <c r="C40" s="90">
        <v>55000</v>
      </c>
      <c r="D40" s="90"/>
      <c r="E40" s="90"/>
      <c r="F40" s="90">
        <v>55000</v>
      </c>
      <c r="G40" s="90"/>
      <c r="H40" s="90"/>
      <c r="I40" s="100"/>
      <c r="J40" s="100"/>
      <c r="K40" s="100"/>
      <c r="L40" s="90">
        <v>55000</v>
      </c>
      <c r="M40" s="90">
        <v>55000</v>
      </c>
    </row>
    <row r="41" spans="1:13" ht="12.75">
      <c r="A41" s="92">
        <v>322</v>
      </c>
      <c r="B41" s="77" t="s">
        <v>35</v>
      </c>
      <c r="C41" s="93">
        <v>55000</v>
      </c>
      <c r="D41" s="93"/>
      <c r="E41" s="93"/>
      <c r="F41" s="93">
        <v>55000</v>
      </c>
      <c r="G41" s="93"/>
      <c r="H41" s="93"/>
      <c r="I41" s="78"/>
      <c r="J41" s="78"/>
      <c r="K41" s="78"/>
      <c r="L41" s="93"/>
      <c r="M41" s="93"/>
    </row>
    <row r="42" spans="1:13" s="5" customFormat="1" ht="25.5">
      <c r="A42" s="86" t="s">
        <v>57</v>
      </c>
      <c r="B42" s="98" t="s">
        <v>58</v>
      </c>
      <c r="C42" s="88">
        <v>18000</v>
      </c>
      <c r="D42" s="88"/>
      <c r="E42" s="88"/>
      <c r="F42" s="88">
        <v>18000</v>
      </c>
      <c r="G42" s="88"/>
      <c r="H42" s="88"/>
      <c r="I42" s="88"/>
      <c r="J42" s="88"/>
      <c r="K42" s="88"/>
      <c r="L42" s="88">
        <v>18000</v>
      </c>
      <c r="M42" s="88">
        <v>18000</v>
      </c>
    </row>
    <row r="43" spans="1:13" s="5" customFormat="1" ht="12.75">
      <c r="A43" s="76">
        <v>3</v>
      </c>
      <c r="B43" s="89" t="s">
        <v>28</v>
      </c>
      <c r="C43" s="90">
        <v>18000</v>
      </c>
      <c r="D43" s="90"/>
      <c r="E43" s="90"/>
      <c r="F43" s="90">
        <v>18000</v>
      </c>
      <c r="G43" s="90"/>
      <c r="H43" s="90"/>
      <c r="I43" s="90"/>
      <c r="J43" s="90"/>
      <c r="K43" s="90"/>
      <c r="L43" s="90">
        <v>18000</v>
      </c>
      <c r="M43" s="90">
        <v>18000</v>
      </c>
    </row>
    <row r="44" spans="1:13" s="5" customFormat="1" ht="12.75">
      <c r="A44" s="76">
        <v>32</v>
      </c>
      <c r="B44" s="89" t="s">
        <v>33</v>
      </c>
      <c r="C44" s="90">
        <v>18000</v>
      </c>
      <c r="D44" s="90"/>
      <c r="E44" s="90"/>
      <c r="F44" s="90">
        <v>18000</v>
      </c>
      <c r="G44" s="90"/>
      <c r="H44" s="90"/>
      <c r="I44" s="90"/>
      <c r="J44" s="90"/>
      <c r="K44" s="90"/>
      <c r="L44" s="90">
        <v>18000</v>
      </c>
      <c r="M44" s="90">
        <v>18000</v>
      </c>
    </row>
    <row r="45" spans="1:13" ht="12.75">
      <c r="A45" s="92">
        <v>322</v>
      </c>
      <c r="B45" s="77" t="s">
        <v>35</v>
      </c>
      <c r="C45" s="93">
        <v>9000</v>
      </c>
      <c r="D45" s="93"/>
      <c r="E45" s="93"/>
      <c r="F45" s="93">
        <v>9000</v>
      </c>
      <c r="G45" s="93"/>
      <c r="H45" s="93"/>
      <c r="I45" s="93"/>
      <c r="J45" s="93"/>
      <c r="K45" s="93"/>
      <c r="L45" s="93"/>
      <c r="M45" s="93"/>
    </row>
    <row r="46" spans="1:13" ht="12.75">
      <c r="A46" s="92">
        <v>323</v>
      </c>
      <c r="B46" s="77" t="s">
        <v>36</v>
      </c>
      <c r="C46" s="93">
        <v>8000</v>
      </c>
      <c r="D46" s="93"/>
      <c r="E46" s="93"/>
      <c r="F46" s="93">
        <v>8000</v>
      </c>
      <c r="G46" s="93"/>
      <c r="H46" s="93"/>
      <c r="I46" s="93"/>
      <c r="J46" s="93"/>
      <c r="K46" s="93"/>
      <c r="L46" s="93"/>
      <c r="M46" s="93"/>
    </row>
    <row r="47" spans="1:13" ht="14.25" customHeight="1">
      <c r="A47" s="92">
        <v>329</v>
      </c>
      <c r="B47" s="77" t="s">
        <v>37</v>
      </c>
      <c r="C47" s="93">
        <v>1000</v>
      </c>
      <c r="D47" s="93"/>
      <c r="E47" s="93"/>
      <c r="F47" s="93">
        <v>1000</v>
      </c>
      <c r="G47" s="93"/>
      <c r="H47" s="93"/>
      <c r="I47" s="93"/>
      <c r="J47" s="93"/>
      <c r="K47" s="93"/>
      <c r="L47" s="93"/>
      <c r="M47" s="93"/>
    </row>
    <row r="48" spans="1:13" s="5" customFormat="1" ht="25.5" customHeight="1">
      <c r="A48" s="86" t="s">
        <v>60</v>
      </c>
      <c r="B48" s="98" t="s">
        <v>84</v>
      </c>
      <c r="C48" s="88">
        <v>46000</v>
      </c>
      <c r="D48" s="88"/>
      <c r="E48" s="88"/>
      <c r="F48" s="88"/>
      <c r="G48" s="88">
        <v>46000</v>
      </c>
      <c r="H48" s="88"/>
      <c r="I48" s="88"/>
      <c r="J48" s="88"/>
      <c r="K48" s="88"/>
      <c r="L48" s="88">
        <v>46000</v>
      </c>
      <c r="M48" s="88">
        <v>46000</v>
      </c>
    </row>
    <row r="49" spans="1:13" s="5" customFormat="1" ht="12.75">
      <c r="A49" s="76">
        <v>3</v>
      </c>
      <c r="B49" s="89" t="s">
        <v>28</v>
      </c>
      <c r="C49" s="90">
        <v>46000</v>
      </c>
      <c r="D49" s="90"/>
      <c r="E49" s="90"/>
      <c r="F49" s="90"/>
      <c r="G49" s="90">
        <v>46000</v>
      </c>
      <c r="H49" s="90"/>
      <c r="I49" s="90"/>
      <c r="J49" s="90"/>
      <c r="K49" s="90"/>
      <c r="L49" s="90">
        <v>46000</v>
      </c>
      <c r="M49" s="90">
        <v>46000</v>
      </c>
    </row>
    <row r="50" spans="1:13" s="5" customFormat="1" ht="12.75">
      <c r="A50" s="76">
        <v>32</v>
      </c>
      <c r="B50" s="89" t="s">
        <v>33</v>
      </c>
      <c r="C50" s="90">
        <v>46000</v>
      </c>
      <c r="D50" s="90"/>
      <c r="E50" s="90"/>
      <c r="F50" s="90"/>
      <c r="G50" s="90">
        <v>46000</v>
      </c>
      <c r="H50" s="90"/>
      <c r="I50" s="90"/>
      <c r="J50" s="90"/>
      <c r="K50" s="90"/>
      <c r="L50" s="90">
        <v>46000</v>
      </c>
      <c r="M50" s="90">
        <v>46000</v>
      </c>
    </row>
    <row r="51" spans="1:13" ht="12.75">
      <c r="A51" s="92">
        <v>321</v>
      </c>
      <c r="B51" s="77" t="s">
        <v>34</v>
      </c>
      <c r="C51" s="93">
        <v>0</v>
      </c>
      <c r="D51" s="93"/>
      <c r="E51" s="93"/>
      <c r="F51" s="93"/>
      <c r="G51" s="93">
        <v>0</v>
      </c>
      <c r="H51" s="93"/>
      <c r="I51" s="93"/>
      <c r="J51" s="93"/>
      <c r="K51" s="93"/>
      <c r="L51" s="93"/>
      <c r="M51" s="93"/>
    </row>
    <row r="52" spans="1:13" ht="12.75">
      <c r="A52" s="92">
        <v>322</v>
      </c>
      <c r="B52" s="77" t="s">
        <v>35</v>
      </c>
      <c r="C52" s="93">
        <v>4000</v>
      </c>
      <c r="D52" s="93"/>
      <c r="E52" s="93"/>
      <c r="F52" s="93"/>
      <c r="G52" s="93">
        <v>4000</v>
      </c>
      <c r="H52" s="93"/>
      <c r="I52" s="93"/>
      <c r="J52" s="93"/>
      <c r="K52" s="93"/>
      <c r="L52" s="93"/>
      <c r="M52" s="93"/>
    </row>
    <row r="53" spans="1:13" ht="12.75">
      <c r="A53" s="92">
        <v>323</v>
      </c>
      <c r="B53" s="77" t="s">
        <v>36</v>
      </c>
      <c r="C53" s="93">
        <v>42000</v>
      </c>
      <c r="D53" s="93"/>
      <c r="E53" s="93"/>
      <c r="F53" s="93"/>
      <c r="G53" s="93">
        <v>42000</v>
      </c>
      <c r="H53" s="93"/>
      <c r="I53" s="93"/>
      <c r="J53" s="93"/>
      <c r="K53" s="93"/>
      <c r="L53" s="93"/>
      <c r="M53" s="93"/>
    </row>
    <row r="54" spans="1:13" ht="27" customHeight="1">
      <c r="A54" s="108" t="s">
        <v>61</v>
      </c>
      <c r="B54" s="98" t="s">
        <v>62</v>
      </c>
      <c r="C54" s="109">
        <v>1200</v>
      </c>
      <c r="D54" s="110"/>
      <c r="E54" s="110"/>
      <c r="F54" s="110"/>
      <c r="G54" s="109">
        <v>1200</v>
      </c>
      <c r="H54" s="110"/>
      <c r="I54" s="110"/>
      <c r="J54" s="110"/>
      <c r="K54" s="110"/>
      <c r="L54" s="109">
        <v>1200</v>
      </c>
      <c r="M54" s="109">
        <v>1200</v>
      </c>
    </row>
    <row r="55" spans="1:13" s="5" customFormat="1" ht="12.75">
      <c r="A55" s="76">
        <v>3</v>
      </c>
      <c r="B55" s="89" t="s">
        <v>28</v>
      </c>
      <c r="C55" s="90">
        <v>1200</v>
      </c>
      <c r="D55" s="90"/>
      <c r="E55" s="90"/>
      <c r="F55" s="90"/>
      <c r="G55" s="90">
        <v>1200</v>
      </c>
      <c r="H55" s="90"/>
      <c r="I55" s="90"/>
      <c r="J55" s="90"/>
      <c r="K55" s="90"/>
      <c r="L55" s="90">
        <v>1200</v>
      </c>
      <c r="M55" s="90">
        <v>1200</v>
      </c>
    </row>
    <row r="56" spans="1:13" s="5" customFormat="1" ht="12.75">
      <c r="A56" s="76">
        <v>32</v>
      </c>
      <c r="B56" s="89" t="s">
        <v>33</v>
      </c>
      <c r="C56" s="90">
        <v>1200</v>
      </c>
      <c r="D56" s="90"/>
      <c r="E56" s="90"/>
      <c r="F56" s="90"/>
      <c r="G56" s="90">
        <v>1200</v>
      </c>
      <c r="H56" s="90"/>
      <c r="I56" s="90"/>
      <c r="J56" s="90"/>
      <c r="K56" s="90"/>
      <c r="L56" s="90">
        <v>1200</v>
      </c>
      <c r="M56" s="90">
        <v>1200</v>
      </c>
    </row>
    <row r="57" spans="1:13" ht="12.75">
      <c r="A57" s="92">
        <v>321</v>
      </c>
      <c r="B57" s="77" t="s">
        <v>34</v>
      </c>
      <c r="C57" s="93">
        <v>150</v>
      </c>
      <c r="D57" s="93"/>
      <c r="E57" s="93"/>
      <c r="F57" s="93"/>
      <c r="G57" s="93">
        <v>150</v>
      </c>
      <c r="H57" s="93"/>
      <c r="I57" s="93"/>
      <c r="J57" s="93"/>
      <c r="K57" s="93"/>
      <c r="L57" s="93"/>
      <c r="M57" s="93"/>
    </row>
    <row r="58" spans="1:13" ht="12.75">
      <c r="A58" s="92">
        <v>322</v>
      </c>
      <c r="B58" s="77" t="s">
        <v>35</v>
      </c>
      <c r="C58" s="93">
        <v>600</v>
      </c>
      <c r="D58" s="93"/>
      <c r="E58" s="93"/>
      <c r="F58" s="93"/>
      <c r="G58" s="93">
        <v>600</v>
      </c>
      <c r="H58" s="93"/>
      <c r="I58" s="93"/>
      <c r="J58" s="93"/>
      <c r="K58" s="93"/>
      <c r="L58" s="93"/>
      <c r="M58" s="93"/>
    </row>
    <row r="59" spans="1:13" ht="12.75">
      <c r="A59" s="92">
        <v>323</v>
      </c>
      <c r="B59" s="77" t="s">
        <v>36</v>
      </c>
      <c r="C59" s="93">
        <v>150</v>
      </c>
      <c r="D59" s="93"/>
      <c r="E59" s="93"/>
      <c r="F59" s="93"/>
      <c r="G59" s="93">
        <v>150</v>
      </c>
      <c r="H59" s="93"/>
      <c r="I59" s="93"/>
      <c r="J59" s="93"/>
      <c r="K59" s="93"/>
      <c r="L59" s="93"/>
      <c r="M59" s="93"/>
    </row>
    <row r="60" spans="1:13" ht="25.5">
      <c r="A60" s="92">
        <v>324</v>
      </c>
      <c r="B60" s="77" t="s">
        <v>63</v>
      </c>
      <c r="C60" s="93">
        <v>300</v>
      </c>
      <c r="D60" s="93"/>
      <c r="E60" s="93"/>
      <c r="F60" s="93"/>
      <c r="G60" s="93">
        <v>300</v>
      </c>
      <c r="H60" s="93"/>
      <c r="I60" s="93"/>
      <c r="J60" s="93"/>
      <c r="K60" s="93"/>
      <c r="L60" s="93"/>
      <c r="M60" s="93"/>
    </row>
    <row r="61" spans="1:13" ht="19.5" customHeight="1">
      <c r="A61" s="108" t="s">
        <v>64</v>
      </c>
      <c r="B61" s="98" t="s">
        <v>65</v>
      </c>
      <c r="C61" s="109">
        <v>9400</v>
      </c>
      <c r="D61" s="109"/>
      <c r="E61" s="109"/>
      <c r="F61" s="109">
        <v>2400</v>
      </c>
      <c r="G61" s="109"/>
      <c r="H61" s="109"/>
      <c r="I61" s="109">
        <v>7000</v>
      </c>
      <c r="J61" s="109"/>
      <c r="K61" s="109"/>
      <c r="L61" s="109">
        <v>9400</v>
      </c>
      <c r="M61" s="109">
        <v>9400</v>
      </c>
    </row>
    <row r="62" spans="1:13" ht="12.75">
      <c r="A62" s="76">
        <v>3</v>
      </c>
      <c r="B62" s="104" t="s">
        <v>28</v>
      </c>
      <c r="C62" s="105">
        <v>9400</v>
      </c>
      <c r="D62" s="105"/>
      <c r="E62" s="105"/>
      <c r="F62" s="105">
        <v>2400</v>
      </c>
      <c r="G62" s="105"/>
      <c r="H62" s="105"/>
      <c r="I62" s="105">
        <v>7000</v>
      </c>
      <c r="J62" s="105"/>
      <c r="K62" s="105"/>
      <c r="L62" s="105">
        <v>9400</v>
      </c>
      <c r="M62" s="105">
        <v>9400</v>
      </c>
    </row>
    <row r="63" spans="1:13" ht="12.75">
      <c r="A63" s="76">
        <v>32</v>
      </c>
      <c r="B63" s="104" t="s">
        <v>33</v>
      </c>
      <c r="C63" s="105">
        <v>9400</v>
      </c>
      <c r="D63" s="105"/>
      <c r="E63" s="105"/>
      <c r="F63" s="105">
        <v>2400</v>
      </c>
      <c r="G63" s="105"/>
      <c r="H63" s="105"/>
      <c r="I63" s="105">
        <v>7000</v>
      </c>
      <c r="J63" s="105"/>
      <c r="K63" s="105"/>
      <c r="L63" s="105">
        <v>9400</v>
      </c>
      <c r="M63" s="105">
        <v>9400</v>
      </c>
    </row>
    <row r="64" spans="1:13" ht="12.75">
      <c r="A64" s="102">
        <v>321</v>
      </c>
      <c r="B64" s="77" t="s">
        <v>34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</row>
    <row r="65" spans="1:13" ht="12.75">
      <c r="A65" s="102">
        <v>322</v>
      </c>
      <c r="B65" s="77" t="s">
        <v>35</v>
      </c>
      <c r="C65" s="93">
        <v>5400</v>
      </c>
      <c r="D65" s="93"/>
      <c r="E65" s="93"/>
      <c r="F65" s="93">
        <v>2400</v>
      </c>
      <c r="G65" s="93"/>
      <c r="H65" s="93"/>
      <c r="I65" s="93">
        <v>3000</v>
      </c>
      <c r="J65" s="93"/>
      <c r="K65" s="93"/>
      <c r="L65" s="93"/>
      <c r="M65" s="93"/>
    </row>
    <row r="66" spans="1:13" ht="12.75">
      <c r="A66" s="102">
        <v>323</v>
      </c>
      <c r="B66" s="77" t="s">
        <v>36</v>
      </c>
      <c r="C66" s="93">
        <v>3000</v>
      </c>
      <c r="D66" s="93"/>
      <c r="E66" s="93"/>
      <c r="F66" s="93"/>
      <c r="G66" s="93"/>
      <c r="H66" s="93"/>
      <c r="I66" s="93">
        <v>3000</v>
      </c>
      <c r="J66" s="93"/>
      <c r="K66" s="93"/>
      <c r="L66" s="93"/>
      <c r="M66" s="93"/>
    </row>
    <row r="67" spans="1:13" ht="14.25" customHeight="1">
      <c r="A67" s="102">
        <v>329</v>
      </c>
      <c r="B67" s="77" t="s">
        <v>37</v>
      </c>
      <c r="C67" s="93">
        <v>1000</v>
      </c>
      <c r="D67" s="93"/>
      <c r="E67" s="93"/>
      <c r="F67" s="93"/>
      <c r="G67" s="93"/>
      <c r="H67" s="93"/>
      <c r="I67" s="93">
        <v>1000</v>
      </c>
      <c r="J67" s="93"/>
      <c r="K67" s="93"/>
      <c r="L67" s="93"/>
      <c r="M67" s="93"/>
    </row>
    <row r="68" spans="1:13" ht="24.75" customHeight="1">
      <c r="A68" s="83" t="s">
        <v>81</v>
      </c>
      <c r="B68" s="95" t="s">
        <v>74</v>
      </c>
      <c r="C68" s="96">
        <v>2400</v>
      </c>
      <c r="D68" s="110"/>
      <c r="E68" s="110"/>
      <c r="F68" s="110"/>
      <c r="G68" s="96">
        <v>2400</v>
      </c>
      <c r="H68" s="110"/>
      <c r="I68" s="110"/>
      <c r="J68" s="110"/>
      <c r="K68" s="110"/>
      <c r="L68" s="96">
        <v>2400</v>
      </c>
      <c r="M68" s="96">
        <v>0</v>
      </c>
    </row>
    <row r="69" spans="1:13" ht="25.5">
      <c r="A69" s="108" t="s">
        <v>66</v>
      </c>
      <c r="B69" s="98" t="s">
        <v>67</v>
      </c>
      <c r="C69" s="109">
        <v>2400</v>
      </c>
      <c r="D69" s="110"/>
      <c r="E69" s="110"/>
      <c r="F69" s="110"/>
      <c r="G69" s="109">
        <v>2400</v>
      </c>
      <c r="H69" s="110"/>
      <c r="I69" s="110"/>
      <c r="J69" s="110"/>
      <c r="K69" s="110"/>
      <c r="L69" s="110">
        <v>2400</v>
      </c>
      <c r="M69" s="110">
        <v>0</v>
      </c>
    </row>
    <row r="70" spans="1:13" ht="12.75">
      <c r="A70" s="103">
        <v>3</v>
      </c>
      <c r="B70" s="104" t="s">
        <v>28</v>
      </c>
      <c r="C70" s="105">
        <v>2400</v>
      </c>
      <c r="D70" s="105"/>
      <c r="E70" s="105"/>
      <c r="F70" s="105"/>
      <c r="G70" s="105">
        <v>2400</v>
      </c>
      <c r="H70" s="105"/>
      <c r="I70" s="105"/>
      <c r="J70" s="105"/>
      <c r="K70" s="105"/>
      <c r="L70" s="105">
        <v>2400</v>
      </c>
      <c r="M70" s="105">
        <v>0</v>
      </c>
    </row>
    <row r="71" spans="1:13" ht="12.75">
      <c r="A71" s="103">
        <v>32</v>
      </c>
      <c r="B71" s="104" t="s">
        <v>33</v>
      </c>
      <c r="C71" s="105">
        <v>2400</v>
      </c>
      <c r="D71" s="105"/>
      <c r="E71" s="105"/>
      <c r="F71" s="105"/>
      <c r="G71" s="105">
        <v>2400</v>
      </c>
      <c r="H71" s="105"/>
      <c r="I71" s="105"/>
      <c r="J71" s="105"/>
      <c r="K71" s="105"/>
      <c r="L71" s="105">
        <v>2400</v>
      </c>
      <c r="M71" s="105">
        <v>0</v>
      </c>
    </row>
    <row r="72" spans="1:13" ht="12.75">
      <c r="A72" s="102">
        <v>321</v>
      </c>
      <c r="B72" s="77" t="s">
        <v>34</v>
      </c>
      <c r="C72" s="93">
        <v>750</v>
      </c>
      <c r="D72" s="93"/>
      <c r="E72" s="93"/>
      <c r="F72" s="93"/>
      <c r="G72" s="93">
        <v>750</v>
      </c>
      <c r="H72" s="93"/>
      <c r="I72" s="93"/>
      <c r="J72" s="93"/>
      <c r="K72" s="93"/>
      <c r="L72" s="93">
        <v>0</v>
      </c>
      <c r="M72" s="93">
        <v>0</v>
      </c>
    </row>
    <row r="73" spans="1:13" ht="12.75">
      <c r="A73" s="102">
        <v>323</v>
      </c>
      <c r="B73" s="77" t="s">
        <v>36</v>
      </c>
      <c r="C73" s="93">
        <v>1650</v>
      </c>
      <c r="D73" s="93"/>
      <c r="E73" s="93"/>
      <c r="F73" s="93"/>
      <c r="G73" s="93">
        <v>1650</v>
      </c>
      <c r="H73" s="93"/>
      <c r="I73" s="93"/>
      <c r="J73" s="93"/>
      <c r="K73" s="93"/>
      <c r="L73" s="93">
        <v>0</v>
      </c>
      <c r="M73" s="93">
        <v>0</v>
      </c>
    </row>
    <row r="74" spans="1:13" ht="27" customHeight="1">
      <c r="A74" s="111" t="s">
        <v>82</v>
      </c>
      <c r="B74" s="112" t="s">
        <v>73</v>
      </c>
      <c r="C74" s="113">
        <v>24000</v>
      </c>
      <c r="D74" s="114"/>
      <c r="E74" s="114"/>
      <c r="F74" s="114"/>
      <c r="G74" s="113">
        <v>24000</v>
      </c>
      <c r="H74" s="114"/>
      <c r="I74" s="114"/>
      <c r="J74" s="114"/>
      <c r="K74" s="114"/>
      <c r="L74" s="113">
        <v>0</v>
      </c>
      <c r="M74" s="113">
        <v>0</v>
      </c>
    </row>
    <row r="75" spans="1:13" ht="18" customHeight="1">
      <c r="A75" s="108" t="s">
        <v>68</v>
      </c>
      <c r="B75" s="98" t="s">
        <v>69</v>
      </c>
      <c r="C75" s="109">
        <v>24000</v>
      </c>
      <c r="D75" s="110"/>
      <c r="E75" s="110"/>
      <c r="F75" s="110"/>
      <c r="G75" s="109">
        <v>24000</v>
      </c>
      <c r="H75" s="110"/>
      <c r="I75" s="110"/>
      <c r="J75" s="110"/>
      <c r="K75" s="110"/>
      <c r="L75" s="109">
        <v>0</v>
      </c>
      <c r="M75" s="109">
        <v>0</v>
      </c>
    </row>
    <row r="76" spans="1:13" ht="12.75">
      <c r="A76" s="76">
        <v>3</v>
      </c>
      <c r="B76" s="104" t="s">
        <v>28</v>
      </c>
      <c r="C76" s="105">
        <v>24000</v>
      </c>
      <c r="D76" s="93"/>
      <c r="E76" s="93"/>
      <c r="F76" s="93"/>
      <c r="G76" s="105">
        <v>24000</v>
      </c>
      <c r="H76" s="78"/>
      <c r="I76" s="78"/>
      <c r="J76" s="78"/>
      <c r="K76" s="78"/>
      <c r="L76" s="105">
        <v>0</v>
      </c>
      <c r="M76" s="115">
        <v>0</v>
      </c>
    </row>
    <row r="77" spans="1:13" ht="12.75">
      <c r="A77" s="76">
        <v>31</v>
      </c>
      <c r="B77" s="104" t="s">
        <v>29</v>
      </c>
      <c r="C77" s="105">
        <v>21300</v>
      </c>
      <c r="D77" s="93"/>
      <c r="E77" s="93"/>
      <c r="F77" s="93"/>
      <c r="G77" s="105">
        <v>21300</v>
      </c>
      <c r="H77" s="78"/>
      <c r="I77" s="78"/>
      <c r="J77" s="78"/>
      <c r="K77" s="78"/>
      <c r="L77" s="105">
        <v>0</v>
      </c>
      <c r="M77" s="78">
        <v>0</v>
      </c>
    </row>
    <row r="78" spans="1:13" ht="12.75">
      <c r="A78" s="102">
        <v>311</v>
      </c>
      <c r="B78" s="77" t="s">
        <v>70</v>
      </c>
      <c r="C78" s="93">
        <v>18200</v>
      </c>
      <c r="D78" s="93"/>
      <c r="E78" s="93"/>
      <c r="F78" s="93"/>
      <c r="G78" s="93">
        <v>18200</v>
      </c>
      <c r="H78" s="78"/>
      <c r="I78" s="78"/>
      <c r="J78" s="78"/>
      <c r="K78" s="78"/>
      <c r="L78" s="93">
        <v>0</v>
      </c>
      <c r="M78" s="78">
        <v>0</v>
      </c>
    </row>
    <row r="79" spans="1:13" ht="12.75">
      <c r="A79" s="102">
        <v>313</v>
      </c>
      <c r="B79" s="77" t="s">
        <v>71</v>
      </c>
      <c r="C79" s="93">
        <v>3100</v>
      </c>
      <c r="D79" s="93"/>
      <c r="E79" s="93"/>
      <c r="F79" s="93"/>
      <c r="G79" s="93">
        <v>3100</v>
      </c>
      <c r="H79" s="78"/>
      <c r="I79" s="78"/>
      <c r="J79" s="78"/>
      <c r="K79" s="78"/>
      <c r="L79" s="93">
        <v>0</v>
      </c>
      <c r="M79" s="78">
        <v>0</v>
      </c>
    </row>
    <row r="80" spans="1:13" ht="12.75">
      <c r="A80" s="76">
        <v>32</v>
      </c>
      <c r="B80" s="104" t="s">
        <v>33</v>
      </c>
      <c r="C80" s="105">
        <v>2700</v>
      </c>
      <c r="D80" s="93"/>
      <c r="E80" s="93"/>
      <c r="F80" s="93"/>
      <c r="G80" s="105">
        <v>2700</v>
      </c>
      <c r="H80" s="78"/>
      <c r="I80" s="78"/>
      <c r="J80" s="78"/>
      <c r="K80" s="78"/>
      <c r="L80" s="105">
        <v>0</v>
      </c>
      <c r="M80" s="115">
        <v>0</v>
      </c>
    </row>
    <row r="81" spans="1:13" ht="12.75">
      <c r="A81" s="102">
        <v>321</v>
      </c>
      <c r="B81" s="77" t="s">
        <v>34</v>
      </c>
      <c r="C81" s="93">
        <v>2700</v>
      </c>
      <c r="D81" s="93"/>
      <c r="E81" s="93"/>
      <c r="F81" s="93"/>
      <c r="G81" s="93">
        <v>2700</v>
      </c>
      <c r="H81" s="78"/>
      <c r="I81" s="78"/>
      <c r="J81" s="78"/>
      <c r="K81" s="78"/>
      <c r="L81" s="93">
        <v>0</v>
      </c>
      <c r="M81" s="78">
        <v>0</v>
      </c>
    </row>
    <row r="82" spans="1:13" ht="12.75">
      <c r="A82" s="76"/>
      <c r="B82" s="77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</row>
    <row r="83" spans="1:13" ht="12.75">
      <c r="A83" s="76"/>
      <c r="B83" s="77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</row>
    <row r="84" spans="1:13" ht="12.75">
      <c r="A84" s="68"/>
      <c r="B84" s="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68"/>
      <c r="B85" s="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68"/>
      <c r="B86" s="8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68"/>
      <c r="B87" s="8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68"/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68"/>
      <c r="B89" s="8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68"/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68"/>
      <c r="B91" s="8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68"/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68"/>
      <c r="B93" s="8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68"/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68"/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68"/>
      <c r="B96" s="8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68"/>
      <c r="B97" s="8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68"/>
      <c r="B98" s="8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68"/>
      <c r="B99" s="8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68"/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68"/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68"/>
      <c r="B102" s="8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68"/>
      <c r="B103" s="8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68"/>
      <c r="B104" s="8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68"/>
      <c r="B105" s="8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68"/>
      <c r="B106" s="8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68"/>
      <c r="B107" s="8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68"/>
      <c r="B108" s="8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68"/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68"/>
      <c r="B110" s="8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68"/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68"/>
      <c r="B112" s="8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68"/>
      <c r="B113" s="8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68"/>
      <c r="B114" s="8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68"/>
      <c r="B115" s="8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68"/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68"/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68"/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68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68"/>
      <c r="B120" s="8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68"/>
      <c r="B121" s="8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68"/>
      <c r="B122" s="8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68"/>
      <c r="B123" s="8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68"/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68"/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68"/>
      <c r="B126" s="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68"/>
      <c r="B127" s="8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68"/>
      <c r="B128" s="8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68"/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68"/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68"/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68"/>
      <c r="B132" s="8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/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68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68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68"/>
      <c r="B136" s="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68"/>
      <c r="B137" s="8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68"/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68"/>
      <c r="B139" s="8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68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68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68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68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68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68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68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68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68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68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68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68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8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8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8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8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8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8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8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8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8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8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8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8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8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8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8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8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8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8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8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8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8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8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68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68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68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68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68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68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68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68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68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68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68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68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68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68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68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68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68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68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68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68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68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68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68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68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68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68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68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68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68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68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68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68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68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68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68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68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68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68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68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68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68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68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68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68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68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68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68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68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68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68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68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68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68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68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68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68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68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68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68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68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68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68"/>
      <c r="B235" s="8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68"/>
      <c r="B236" s="8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68"/>
      <c r="B237" s="8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68"/>
      <c r="B238" s="8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68"/>
      <c r="B239" s="8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68"/>
      <c r="B240" s="8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68"/>
      <c r="B241" s="8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68"/>
      <c r="B242" s="8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68"/>
      <c r="B243" s="8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68"/>
      <c r="B244" s="8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68"/>
      <c r="B245" s="8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68"/>
      <c r="B246" s="8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68"/>
      <c r="B247" s="8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68"/>
      <c r="B248" s="8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68"/>
      <c r="B249" s="8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68"/>
      <c r="B250" s="8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68"/>
      <c r="B251" s="8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68"/>
      <c r="B252" s="8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68"/>
      <c r="B253" s="8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68"/>
      <c r="B254" s="8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68"/>
      <c r="B255" s="8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68"/>
      <c r="B256" s="8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68"/>
      <c r="B257" s="8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68"/>
      <c r="B258" s="8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68"/>
      <c r="B259" s="8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68"/>
      <c r="B260" s="8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68"/>
      <c r="B261" s="8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68"/>
      <c r="B262" s="8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68"/>
      <c r="B263" s="8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68"/>
      <c r="B264" s="8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68"/>
      <c r="B265" s="8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68"/>
      <c r="B266" s="8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68"/>
      <c r="B267" s="8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68"/>
      <c r="B268" s="8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68"/>
      <c r="B269" s="8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68"/>
      <c r="B270" s="8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68"/>
      <c r="B271" s="8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68"/>
      <c r="B272" s="8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68"/>
      <c r="B273" s="8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68"/>
      <c r="B274" s="8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68"/>
      <c r="B275" s="8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68"/>
      <c r="B276" s="8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68"/>
      <c r="B277" s="8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68"/>
      <c r="B278" s="8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68"/>
      <c r="B279" s="8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68"/>
      <c r="B280" s="8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68"/>
      <c r="B281" s="8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68"/>
      <c r="B282" s="8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68"/>
      <c r="B283" s="8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68"/>
      <c r="B284" s="8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68"/>
      <c r="B285" s="8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68"/>
      <c r="B286" s="8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68"/>
      <c r="B287" s="8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68"/>
      <c r="B288" s="8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68"/>
      <c r="B289" s="8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68"/>
      <c r="B290" s="8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68"/>
      <c r="B291" s="8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68"/>
      <c r="B292" s="8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68"/>
      <c r="B293" s="8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68"/>
      <c r="B294" s="8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68"/>
      <c r="B295" s="8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68"/>
      <c r="B296" s="8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68"/>
      <c r="B297" s="8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68"/>
      <c r="B298" s="8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68"/>
      <c r="B299" s="8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68"/>
      <c r="B300" s="8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68"/>
      <c r="B301" s="8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68"/>
      <c r="B302" s="8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68"/>
      <c r="B303" s="8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68"/>
      <c r="B304" s="8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68"/>
      <c r="B305" s="8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68"/>
      <c r="B306" s="8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68"/>
      <c r="B307" s="8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68"/>
      <c r="B308" s="8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68"/>
      <c r="B309" s="8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68"/>
      <c r="B310" s="8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68"/>
      <c r="B311" s="8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68"/>
      <c r="B312" s="8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68"/>
      <c r="B313" s="8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68"/>
      <c r="B314" s="8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68"/>
      <c r="B315" s="8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68"/>
      <c r="B316" s="8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68"/>
      <c r="B317" s="8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68"/>
      <c r="B318" s="8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68"/>
      <c r="B319" s="8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68"/>
      <c r="B320" s="8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68"/>
      <c r="B321" s="8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68"/>
      <c r="B322" s="8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68"/>
      <c r="B323" s="8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68"/>
      <c r="B324" s="8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68"/>
      <c r="B325" s="8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68"/>
      <c r="B326" s="8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68"/>
      <c r="B327" s="8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68"/>
      <c r="B328" s="8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68"/>
      <c r="B329" s="8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68"/>
      <c r="B330" s="8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68"/>
      <c r="B331" s="8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68"/>
      <c r="B332" s="8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68"/>
      <c r="B333" s="8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68"/>
      <c r="B334" s="8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68"/>
      <c r="B335" s="8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68"/>
      <c r="B336" s="8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68"/>
      <c r="B337" s="8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68"/>
      <c r="B338" s="8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68"/>
      <c r="B339" s="8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68"/>
      <c r="B340" s="8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68"/>
      <c r="B341" s="8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68"/>
      <c r="B342" s="8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68"/>
      <c r="B343" s="8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68"/>
      <c r="B344" s="8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68"/>
      <c r="B345" s="8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68"/>
      <c r="B346" s="8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68"/>
      <c r="B347" s="8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</sheetData>
  <sheetProtection/>
  <mergeCells count="2">
    <mergeCell ref="A1:M1"/>
    <mergeCell ref="D2:E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2013-12-17T11:24:41Z</cp:lastPrinted>
  <dcterms:created xsi:type="dcterms:W3CDTF">2013-09-11T11:00:21Z</dcterms:created>
  <dcterms:modified xsi:type="dcterms:W3CDTF">2014-12-29T11:39:13Z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